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\МУНИЦИПАЛЬНЫЕ ЗАДАНИЯ\МУНИЦИПАЛЬНОЕ ЗАДАНИЕ 2023\отчет МЗ 2023  1 полугодие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8" l="1"/>
  <c r="E45" i="8" l="1"/>
  <c r="I28" i="8" l="1"/>
  <c r="Q41" i="8" l="1"/>
  <c r="Q8" i="8" l="1"/>
  <c r="M58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7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4" i="8"/>
  <c r="E43" i="8"/>
  <c r="E42" i="8"/>
  <c r="E41" i="8"/>
  <c r="E40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V8" i="8" l="1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U7" i="8"/>
  <c r="T7" i="8"/>
  <c r="V7" i="8" l="1"/>
  <c r="C59" i="8"/>
  <c r="P59" i="8" l="1"/>
  <c r="O59" i="8"/>
  <c r="L59" i="8"/>
  <c r="K59" i="8"/>
  <c r="H59" i="8"/>
  <c r="G59" i="8"/>
  <c r="D59" i="8"/>
  <c r="U59" i="8" l="1"/>
  <c r="T59" i="8"/>
  <c r="V59" i="8" l="1"/>
</calcChain>
</file>

<file path=xl/sharedStrings.xml><?xml version="1.0" encoding="utf-8"?>
<sst xmlns="http://schemas.openxmlformats.org/spreadsheetml/2006/main" count="144" uniqueCount="77">
  <si>
    <t>№ п/п</t>
  </si>
  <si>
    <t>Наименование муниципальных учреждений</t>
  </si>
  <si>
    <t>Утвержденное значение показателя № 1</t>
  </si>
  <si>
    <t>А</t>
  </si>
  <si>
    <t>В</t>
  </si>
  <si>
    <t>3=2/1</t>
  </si>
  <si>
    <t>Число обучающихся /Человек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</si>
  <si>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</si>
  <si>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</si>
  <si>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</si>
  <si>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</si>
  <si>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</si>
  <si>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</si>
  <si>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</si>
  <si>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</si>
  <si>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</si>
  <si>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</si>
  <si>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</si>
  <si>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</si>
  <si>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</si>
  <si>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</si>
  <si>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</si>
  <si>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</si>
  <si>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</si>
  <si>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</si>
  <si>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</si>
  <si>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</si>
  <si>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</si>
  <si>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</si>
  <si>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</si>
  <si>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</si>
  <si>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</si>
  <si>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</si>
  <si>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</si>
  <si>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</si>
  <si>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</si>
  <si>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</si>
  <si>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</si>
  <si>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</si>
  <si>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</si>
  <si>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</si>
  <si>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</si>
  <si>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</si>
  <si>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</si>
  <si>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</si>
  <si>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</si>
  <si>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</si>
  <si>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</si>
  <si>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</si>
  <si>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</si>
  <si>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ЦО 49</t>
  </si>
  <si>
    <t>Итого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</si>
  <si>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</si>
  <si>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</si>
  <si>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</si>
  <si>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</si>
  <si>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19=18/17</t>
  </si>
  <si>
    <t>23=22/21</t>
  </si>
  <si>
    <t>СОШ 21</t>
  </si>
  <si>
    <t>СОШ 25</t>
  </si>
  <si>
    <t>СОШ 31</t>
  </si>
  <si>
    <t>СОШ 35</t>
  </si>
  <si>
    <t>СОШ 52</t>
  </si>
  <si>
    <t>план всего уч-ся</t>
  </si>
  <si>
    <t>факт всего уч-ся</t>
  </si>
  <si>
    <t>% выполнения</t>
  </si>
  <si>
    <t>выполнено</t>
  </si>
  <si>
    <t xml:space="preserve">Предоставление общедоступного бесплатного начального общего, основного общего, среднего общего образования в общеобразовательных учреждениях </t>
  </si>
  <si>
    <t>СОШ 39</t>
  </si>
  <si>
    <t>оош 3</t>
  </si>
  <si>
    <t>ЦО им. А.Атрощанка</t>
  </si>
  <si>
    <t xml:space="preserve">Мониторинг показателей объемов и  качества муниципальных услуг(работ) за 1-ое полугодие 2023 года  </t>
  </si>
  <si>
    <t xml:space="preserve">Реализация основных общеобразовательных программ среднего общего образования
802112О.99.0.ББ11АЮ62001
очно-заочная
</t>
  </si>
  <si>
    <t>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</si>
  <si>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основного общего образования
802111О.99.0.БА96АЮ58001
очная</t>
  </si>
  <si>
    <t>Реализация основных общеобразовательных программ начального общего образования
801012О.99.0.БА81АЭ92001 
очная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</si>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</sst>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/>
    <xf numFmtId="0" fontId="7" fillId="0" borderId="0" xfId="0" applyFont="1" applyFill="1"/>
    <xf numFmtId="2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/>
    <xf numFmtId="0" fontId="8" fillId="0" borderId="1" xfId="0" applyFont="1" applyFill="1" applyBorder="1"/>
    <xf numFmtId="0" fontId="8" fillId="0" borderId="0" xfId="0" applyFont="1" applyFill="1"/>
    <xf numFmtId="0" fontId="9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/>
    <xf numFmtId="1" fontId="14" fillId="0" borderId="1" xfId="0" applyNumberFormat="1" applyFont="1" applyFill="1" applyBorder="1"/>
    <xf numFmtId="0" fontId="14" fillId="0" borderId="1" xfId="0" applyFont="1" applyFill="1" applyBorder="1"/>
    <xf numFmtId="2" fontId="14" fillId="0" borderId="1" xfId="0" applyNumberFormat="1" applyFont="1" applyFill="1" applyBorder="1"/>
    <xf numFmtId="0" fontId="9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1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2" fillId="0" borderId="4" xfId="0" applyFont="1" applyFill="1" applyBorder="1" applyAlignment="1">
      <alignment horizontal="left" wrapText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textRotation="90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0" applyNumberFormat="1" applyFont="1" applyFill="1" applyBorder="1"/>
    <xf numFmtId="2" fontId="14" fillId="0" borderId="4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FFCCFF"/>
      <color rgb="FFFFFFCC"/>
      <color rgb="FF97FFFF"/>
      <color rgb="FFCCFFCC"/>
      <color rgb="FF2303E3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topLeftCell="B1" zoomScale="130" zoomScaleNormal="130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H5" sqref="H5"/>
    </sheetView>
  </sheetViews>
  <sheetFormatPr defaultRowHeight="15" x14ac:dyDescent="0.25"/>
  <cols>
    <col min="1" max="1" width="5.5703125" style="3" hidden="1" customWidth="1"/>
    <col min="2" max="2" width="11" style="19" customWidth="1"/>
    <col min="3" max="3" width="8" style="3" customWidth="1"/>
    <col min="4" max="4" width="8.28515625" style="3" customWidth="1"/>
    <col min="5" max="5" width="6.140625" style="3" customWidth="1"/>
    <col min="6" max="6" width="6.85546875" style="3" customWidth="1"/>
    <col min="7" max="7" width="7.28515625" style="3" customWidth="1"/>
    <col min="8" max="8" width="10.28515625" style="3" customWidth="1"/>
    <col min="9" max="9" width="6.28515625" style="3" customWidth="1"/>
    <col min="10" max="10" width="6" style="3" customWidth="1"/>
    <col min="11" max="11" width="8.5703125" style="3" customWidth="1"/>
    <col min="12" max="12" width="7.140625" style="3" customWidth="1"/>
    <col min="13" max="13" width="6.7109375" style="5" customWidth="1"/>
    <col min="14" max="14" width="5.85546875" style="3" customWidth="1"/>
    <col min="15" max="15" width="7.7109375" style="3" customWidth="1"/>
    <col min="16" max="16" width="7.5703125" style="3" customWidth="1"/>
    <col min="17" max="17" width="6.85546875" style="3" customWidth="1"/>
    <col min="18" max="18" width="5.5703125" style="3" customWidth="1"/>
    <col min="19" max="19" width="10.85546875" style="3" customWidth="1"/>
    <col min="20" max="16384" width="9.140625" style="3"/>
  </cols>
  <sheetData>
    <row r="1" spans="1:22" ht="14.25" customHeight="1" x14ac:dyDescent="0.25">
      <c r="A1" s="29" t="s">
        <v>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26.25" customHeight="1" x14ac:dyDescent="0.25">
      <c r="A2" s="11"/>
      <c r="B2" s="30" t="s">
        <v>67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87" customHeight="1" x14ac:dyDescent="0.25">
      <c r="A3" s="38" t="s">
        <v>0</v>
      </c>
      <c r="B3" s="39" t="s">
        <v>1</v>
      </c>
      <c r="C3" s="31" t="s">
        <v>75</v>
      </c>
      <c r="D3" s="32"/>
      <c r="E3" s="32"/>
      <c r="F3" s="33"/>
      <c r="G3" s="31" t="s">
        <v>74</v>
      </c>
      <c r="H3" s="32"/>
      <c r="I3" s="32"/>
      <c r="J3" s="33"/>
      <c r="K3" s="31" t="s">
        <v>73</v>
      </c>
      <c r="L3" s="32"/>
      <c r="M3" s="32"/>
      <c r="N3" s="33"/>
      <c r="O3" s="31" t="s">
        <v>72</v>
      </c>
      <c r="P3" s="32"/>
      <c r="Q3" s="32"/>
      <c r="R3" s="33"/>
      <c r="S3" s="26" t="s">
        <v>76</v>
      </c>
      <c r="T3" s="34" t="s">
        <v>63</v>
      </c>
      <c r="U3" s="34" t="s">
        <v>64</v>
      </c>
      <c r="V3" s="34" t="s">
        <v>65</v>
      </c>
    </row>
    <row r="4" spans="1:22" ht="13.5" customHeight="1" x14ac:dyDescent="0.25">
      <c r="A4" s="38"/>
      <c r="B4" s="39"/>
      <c r="C4" s="35" t="s">
        <v>6</v>
      </c>
      <c r="D4" s="36"/>
      <c r="E4" s="36"/>
      <c r="F4" s="37"/>
      <c r="G4" s="35" t="s">
        <v>6</v>
      </c>
      <c r="H4" s="36"/>
      <c r="I4" s="36"/>
      <c r="J4" s="37"/>
      <c r="K4" s="35" t="s">
        <v>6</v>
      </c>
      <c r="L4" s="36"/>
      <c r="M4" s="36"/>
      <c r="N4" s="37"/>
      <c r="O4" s="35" t="s">
        <v>6</v>
      </c>
      <c r="P4" s="36"/>
      <c r="Q4" s="36"/>
      <c r="R4" s="37"/>
      <c r="S4" s="27"/>
      <c r="T4" s="34"/>
      <c r="U4" s="34"/>
      <c r="V4" s="34"/>
    </row>
    <row r="5" spans="1:22" s="19" customFormat="1" ht="57" customHeight="1" x14ac:dyDescent="0.2">
      <c r="A5" s="38"/>
      <c r="B5" s="39"/>
      <c r="C5" s="25" t="s">
        <v>2</v>
      </c>
      <c r="D5" s="25" t="s">
        <v>52</v>
      </c>
      <c r="E5" s="25" t="s">
        <v>53</v>
      </c>
      <c r="F5" s="25" t="s">
        <v>54</v>
      </c>
      <c r="G5" s="25" t="s">
        <v>2</v>
      </c>
      <c r="H5" s="25" t="s">
        <v>52</v>
      </c>
      <c r="I5" s="25" t="s">
        <v>53</v>
      </c>
      <c r="J5" s="25" t="s">
        <v>54</v>
      </c>
      <c r="K5" s="25" t="s">
        <v>2</v>
      </c>
      <c r="L5" s="25" t="s">
        <v>52</v>
      </c>
      <c r="M5" s="4" t="s">
        <v>53</v>
      </c>
      <c r="N5" s="25" t="s">
        <v>54</v>
      </c>
      <c r="O5" s="25" t="s">
        <v>2</v>
      </c>
      <c r="P5" s="25" t="s">
        <v>52</v>
      </c>
      <c r="Q5" s="25" t="s">
        <v>53</v>
      </c>
      <c r="R5" s="25" t="s">
        <v>54</v>
      </c>
      <c r="S5" s="28"/>
      <c r="T5" s="34"/>
      <c r="U5" s="34"/>
      <c r="V5" s="34"/>
    </row>
    <row r="6" spans="1:22" ht="11.25" customHeight="1" x14ac:dyDescent="0.25">
      <c r="A6" s="1" t="s">
        <v>3</v>
      </c>
      <c r="B6" s="20" t="s">
        <v>4</v>
      </c>
      <c r="C6" s="25">
        <v>1</v>
      </c>
      <c r="D6" s="25">
        <v>2</v>
      </c>
      <c r="E6" s="25" t="s">
        <v>5</v>
      </c>
      <c r="F6" s="25">
        <v>4</v>
      </c>
      <c r="G6" s="25">
        <v>5</v>
      </c>
      <c r="H6" s="25">
        <v>6</v>
      </c>
      <c r="I6" s="25" t="s">
        <v>55</v>
      </c>
      <c r="J6" s="25">
        <v>8</v>
      </c>
      <c r="K6" s="25">
        <v>17</v>
      </c>
      <c r="L6" s="25">
        <v>18</v>
      </c>
      <c r="M6" s="4" t="s">
        <v>56</v>
      </c>
      <c r="N6" s="25">
        <v>20</v>
      </c>
      <c r="O6" s="25">
        <v>21</v>
      </c>
      <c r="P6" s="25">
        <v>22</v>
      </c>
      <c r="Q6" s="25" t="s">
        <v>57</v>
      </c>
      <c r="R6" s="25">
        <v>24</v>
      </c>
      <c r="S6" s="21">
        <v>25</v>
      </c>
      <c r="T6" s="22">
        <v>26</v>
      </c>
      <c r="U6" s="22">
        <v>27</v>
      </c>
      <c r="V6" s="22">
        <v>28</v>
      </c>
    </row>
    <row r="7" spans="1:22" x14ac:dyDescent="0.25">
      <c r="A7" s="2">
        <v>1</v>
      </c>
      <c r="B7" s="8" t="s">
        <v>13</v>
      </c>
      <c r="C7" s="23">
        <v>562</v>
      </c>
      <c r="D7" s="12">
        <v>561</v>
      </c>
      <c r="E7" s="13">
        <f>D7/C7*100-100</f>
        <v>-0.17793594306050409</v>
      </c>
      <c r="F7" s="14"/>
      <c r="G7" s="23">
        <v>596</v>
      </c>
      <c r="H7" s="12">
        <v>588</v>
      </c>
      <c r="I7" s="13">
        <f>H7/G7*100-100</f>
        <v>-1.3422818791946298</v>
      </c>
      <c r="J7" s="14"/>
      <c r="K7" s="23">
        <v>96</v>
      </c>
      <c r="L7" s="12">
        <v>92</v>
      </c>
      <c r="M7" s="13">
        <f>L7/K7*100-100</f>
        <v>-4.1666666666666572</v>
      </c>
      <c r="N7" s="15"/>
      <c r="O7" s="12"/>
      <c r="P7" s="12"/>
      <c r="Q7" s="13"/>
      <c r="R7" s="15"/>
      <c r="S7" s="40" t="s">
        <v>66</v>
      </c>
      <c r="T7" s="15">
        <f>C7+G7+K7+O7</f>
        <v>1254</v>
      </c>
      <c r="U7" s="15">
        <f>D7+H7+L7+P7</f>
        <v>1241</v>
      </c>
      <c r="V7" s="41">
        <f>U7/T7*100</f>
        <v>98.963317384370015</v>
      </c>
    </row>
    <row r="8" spans="1:22" x14ac:dyDescent="0.25">
      <c r="A8" s="2">
        <v>8</v>
      </c>
      <c r="B8" s="8" t="s">
        <v>14</v>
      </c>
      <c r="C8" s="23">
        <v>178</v>
      </c>
      <c r="D8" s="12">
        <v>192</v>
      </c>
      <c r="E8" s="13">
        <f t="shared" ref="E8:E58" si="0">D8/C8*100-100</f>
        <v>7.8651685393258362</v>
      </c>
      <c r="F8" s="14"/>
      <c r="G8" s="23">
        <v>218</v>
      </c>
      <c r="H8" s="12">
        <v>228</v>
      </c>
      <c r="I8" s="13">
        <f t="shared" ref="I8:I58" si="1">H8/G8*100-100</f>
        <v>4.5871559633027488</v>
      </c>
      <c r="J8" s="14"/>
      <c r="K8" s="23">
        <v>0</v>
      </c>
      <c r="L8" s="12">
        <v>0</v>
      </c>
      <c r="M8" s="13"/>
      <c r="N8" s="15"/>
      <c r="O8" s="12">
        <v>67</v>
      </c>
      <c r="P8" s="12">
        <v>73</v>
      </c>
      <c r="Q8" s="13">
        <f t="shared" ref="Q8:Q41" si="2">P8/O8*100-100</f>
        <v>8.9552238805970177</v>
      </c>
      <c r="R8" s="15"/>
      <c r="S8" s="40" t="s">
        <v>66</v>
      </c>
      <c r="T8" s="15">
        <f t="shared" ref="T8:T59" si="3">C8+G8+K8+O8</f>
        <v>463</v>
      </c>
      <c r="U8" s="15">
        <f t="shared" ref="U8:U59" si="4">D8+H8+L8+P8</f>
        <v>493</v>
      </c>
      <c r="V8" s="41">
        <f t="shared" ref="V8:V59" si="5">U8/T8*100</f>
        <v>106.47948164146868</v>
      </c>
    </row>
    <row r="9" spans="1:22" ht="15" customHeight="1" x14ac:dyDescent="0.25">
      <c r="A9" s="2">
        <v>9</v>
      </c>
      <c r="B9" s="8" t="s">
        <v>15</v>
      </c>
      <c r="C9" s="23">
        <v>460</v>
      </c>
      <c r="D9" s="12">
        <v>460</v>
      </c>
      <c r="E9" s="13">
        <f t="shared" si="0"/>
        <v>0</v>
      </c>
      <c r="F9" s="14"/>
      <c r="G9" s="23">
        <v>512</v>
      </c>
      <c r="H9" s="12">
        <v>508</v>
      </c>
      <c r="I9" s="13">
        <f t="shared" si="1"/>
        <v>-0.78125</v>
      </c>
      <c r="J9" s="14"/>
      <c r="K9" s="23">
        <v>47</v>
      </c>
      <c r="L9" s="12">
        <v>46</v>
      </c>
      <c r="M9" s="13">
        <f t="shared" ref="M9:M58" si="6">L9/K9*100-100</f>
        <v>-2.1276595744680833</v>
      </c>
      <c r="N9" s="15"/>
      <c r="O9" s="12"/>
      <c r="P9" s="12"/>
      <c r="Q9" s="13"/>
      <c r="R9" s="15"/>
      <c r="S9" s="40" t="s">
        <v>66</v>
      </c>
      <c r="T9" s="15">
        <f t="shared" si="3"/>
        <v>1019</v>
      </c>
      <c r="U9" s="15">
        <f t="shared" si="4"/>
        <v>1014</v>
      </c>
      <c r="V9" s="41">
        <f t="shared" si="5"/>
        <v>99.509322865554466</v>
      </c>
    </row>
    <row r="10" spans="1:22" ht="15" customHeight="1" x14ac:dyDescent="0.25">
      <c r="A10" s="2">
        <v>10</v>
      </c>
      <c r="B10" s="8" t="s">
        <v>16</v>
      </c>
      <c r="C10" s="23">
        <v>497</v>
      </c>
      <c r="D10" s="12">
        <v>494</v>
      </c>
      <c r="E10" s="13">
        <f t="shared" si="0"/>
        <v>-0.60362173038230083</v>
      </c>
      <c r="F10" s="14"/>
      <c r="G10" s="23">
        <v>601</v>
      </c>
      <c r="H10" s="12">
        <v>602</v>
      </c>
      <c r="I10" s="13">
        <f t="shared" si="1"/>
        <v>0.16638935108153419</v>
      </c>
      <c r="J10" s="14"/>
      <c r="K10" s="23">
        <v>43</v>
      </c>
      <c r="L10" s="12">
        <v>41</v>
      </c>
      <c r="M10" s="13">
        <f t="shared" si="6"/>
        <v>-4.6511627906976685</v>
      </c>
      <c r="N10" s="15"/>
      <c r="O10" s="12"/>
      <c r="P10" s="12"/>
      <c r="Q10" s="13"/>
      <c r="R10" s="15"/>
      <c r="S10" s="40" t="s">
        <v>66</v>
      </c>
      <c r="T10" s="15">
        <f t="shared" si="3"/>
        <v>1141</v>
      </c>
      <c r="U10" s="15">
        <f t="shared" si="4"/>
        <v>1137</v>
      </c>
      <c r="V10" s="41">
        <f t="shared" si="5"/>
        <v>99.649430324276949</v>
      </c>
    </row>
    <row r="11" spans="1:22" ht="15" customHeight="1" x14ac:dyDescent="0.25">
      <c r="A11" s="2">
        <v>11</v>
      </c>
      <c r="B11" s="8" t="s">
        <v>12</v>
      </c>
      <c r="C11" s="23">
        <v>258</v>
      </c>
      <c r="D11" s="12">
        <v>253</v>
      </c>
      <c r="E11" s="13">
        <f t="shared" si="0"/>
        <v>-1.9379844961240309</v>
      </c>
      <c r="F11" s="14"/>
      <c r="G11" s="23">
        <v>302</v>
      </c>
      <c r="H11" s="12">
        <v>300</v>
      </c>
      <c r="I11" s="13">
        <f t="shared" si="1"/>
        <v>-0.66225165562914867</v>
      </c>
      <c r="J11" s="14"/>
      <c r="K11" s="23">
        <v>90</v>
      </c>
      <c r="L11" s="12">
        <v>89</v>
      </c>
      <c r="M11" s="13">
        <f t="shared" si="6"/>
        <v>-1.1111111111111143</v>
      </c>
      <c r="N11" s="15"/>
      <c r="O11" s="12"/>
      <c r="P11" s="12"/>
      <c r="Q11" s="13"/>
      <c r="R11" s="15"/>
      <c r="S11" s="40" t="s">
        <v>66</v>
      </c>
      <c r="T11" s="15">
        <f t="shared" si="3"/>
        <v>650</v>
      </c>
      <c r="U11" s="15">
        <f t="shared" si="4"/>
        <v>642</v>
      </c>
      <c r="V11" s="41">
        <f t="shared" si="5"/>
        <v>98.769230769230759</v>
      </c>
    </row>
    <row r="12" spans="1:22" ht="15" customHeight="1" x14ac:dyDescent="0.25">
      <c r="A12" s="2"/>
      <c r="B12" s="8" t="s">
        <v>17</v>
      </c>
      <c r="C12" s="23">
        <v>460</v>
      </c>
      <c r="D12" s="12">
        <v>460</v>
      </c>
      <c r="E12" s="13">
        <f t="shared" si="0"/>
        <v>0</v>
      </c>
      <c r="F12" s="14"/>
      <c r="G12" s="23">
        <v>549</v>
      </c>
      <c r="H12" s="12">
        <v>550</v>
      </c>
      <c r="I12" s="13">
        <f t="shared" si="1"/>
        <v>0.1821493624772188</v>
      </c>
      <c r="J12" s="14"/>
      <c r="K12" s="23">
        <v>74</v>
      </c>
      <c r="L12" s="12">
        <v>71</v>
      </c>
      <c r="M12" s="13">
        <f t="shared" si="6"/>
        <v>-4.0540540540540633</v>
      </c>
      <c r="N12" s="15"/>
      <c r="O12" s="12"/>
      <c r="P12" s="12"/>
      <c r="Q12" s="13"/>
      <c r="R12" s="15"/>
      <c r="S12" s="40" t="s">
        <v>66</v>
      </c>
      <c r="T12" s="15">
        <f t="shared" si="3"/>
        <v>1083</v>
      </c>
      <c r="U12" s="15">
        <f t="shared" si="4"/>
        <v>1081</v>
      </c>
      <c r="V12" s="41">
        <f t="shared" si="5"/>
        <v>99.815327793167128</v>
      </c>
    </row>
    <row r="13" spans="1:22" ht="15" customHeight="1" x14ac:dyDescent="0.25">
      <c r="A13" s="2">
        <v>13</v>
      </c>
      <c r="B13" s="8" t="s">
        <v>8</v>
      </c>
      <c r="C13" s="23">
        <v>375</v>
      </c>
      <c r="D13" s="12">
        <v>375</v>
      </c>
      <c r="E13" s="13">
        <f t="shared" si="0"/>
        <v>0</v>
      </c>
      <c r="F13" s="14"/>
      <c r="G13" s="23">
        <v>443</v>
      </c>
      <c r="H13" s="12">
        <v>438</v>
      </c>
      <c r="I13" s="13">
        <f t="shared" si="1"/>
        <v>-1.1286681715575639</v>
      </c>
      <c r="J13" s="14"/>
      <c r="K13" s="23">
        <v>158</v>
      </c>
      <c r="L13" s="12">
        <v>156</v>
      </c>
      <c r="M13" s="13">
        <f t="shared" si="6"/>
        <v>-1.2658227848101262</v>
      </c>
      <c r="N13" s="15"/>
      <c r="O13" s="12"/>
      <c r="P13" s="12"/>
      <c r="Q13" s="13"/>
      <c r="R13" s="15"/>
      <c r="S13" s="40" t="s">
        <v>66</v>
      </c>
      <c r="T13" s="15">
        <f t="shared" si="3"/>
        <v>976</v>
      </c>
      <c r="U13" s="15">
        <f t="shared" si="4"/>
        <v>969</v>
      </c>
      <c r="V13" s="41">
        <f t="shared" si="5"/>
        <v>99.282786885245898</v>
      </c>
    </row>
    <row r="14" spans="1:22" ht="15" customHeight="1" x14ac:dyDescent="0.25">
      <c r="A14" s="2"/>
      <c r="B14" s="8" t="s">
        <v>18</v>
      </c>
      <c r="C14" s="23">
        <v>233</v>
      </c>
      <c r="D14" s="12">
        <v>211</v>
      </c>
      <c r="E14" s="13">
        <f t="shared" si="0"/>
        <v>-9.4420600858369141</v>
      </c>
      <c r="F14" s="14"/>
      <c r="G14" s="23">
        <v>312</v>
      </c>
      <c r="H14" s="12">
        <v>299</v>
      </c>
      <c r="I14" s="13">
        <f t="shared" si="1"/>
        <v>-4.1666666666666572</v>
      </c>
      <c r="J14" s="14"/>
      <c r="K14" s="23">
        <v>34</v>
      </c>
      <c r="L14" s="12">
        <v>34</v>
      </c>
      <c r="M14" s="13">
        <f t="shared" si="6"/>
        <v>0</v>
      </c>
      <c r="N14" s="15"/>
      <c r="O14" s="12"/>
      <c r="P14" s="12"/>
      <c r="Q14" s="13"/>
      <c r="R14" s="15"/>
      <c r="S14" s="40" t="s">
        <v>66</v>
      </c>
      <c r="T14" s="15">
        <f t="shared" si="3"/>
        <v>579</v>
      </c>
      <c r="U14" s="15">
        <f t="shared" si="4"/>
        <v>544</v>
      </c>
      <c r="V14" s="41">
        <f t="shared" si="5"/>
        <v>93.955094991364419</v>
      </c>
    </row>
    <row r="15" spans="1:22" ht="15" customHeight="1" x14ac:dyDescent="0.25">
      <c r="A15" s="2">
        <v>14</v>
      </c>
      <c r="B15" s="8" t="s">
        <v>9</v>
      </c>
      <c r="C15" s="23">
        <v>302</v>
      </c>
      <c r="D15" s="12">
        <v>300</v>
      </c>
      <c r="E15" s="13">
        <f t="shared" si="0"/>
        <v>-0.66225165562914867</v>
      </c>
      <c r="F15" s="14"/>
      <c r="G15" s="23">
        <v>359</v>
      </c>
      <c r="H15" s="12">
        <v>356</v>
      </c>
      <c r="I15" s="13">
        <f t="shared" si="1"/>
        <v>-0.8356545961002837</v>
      </c>
      <c r="J15" s="14"/>
      <c r="K15" s="23">
        <v>112</v>
      </c>
      <c r="L15" s="12">
        <v>110</v>
      </c>
      <c r="M15" s="13">
        <f t="shared" si="6"/>
        <v>-1.7857142857142918</v>
      </c>
      <c r="N15" s="15"/>
      <c r="O15" s="12"/>
      <c r="P15" s="12"/>
      <c r="Q15" s="13"/>
      <c r="R15" s="15"/>
      <c r="S15" s="40" t="s">
        <v>66</v>
      </c>
      <c r="T15" s="15">
        <f t="shared" si="3"/>
        <v>773</v>
      </c>
      <c r="U15" s="15">
        <f t="shared" si="4"/>
        <v>766</v>
      </c>
      <c r="V15" s="41">
        <f t="shared" si="5"/>
        <v>99.094437257438557</v>
      </c>
    </row>
    <row r="16" spans="1:22" ht="15" customHeight="1" x14ac:dyDescent="0.25">
      <c r="A16" s="2"/>
      <c r="B16" s="8" t="s">
        <v>19</v>
      </c>
      <c r="C16" s="23">
        <v>233</v>
      </c>
      <c r="D16" s="12">
        <v>235</v>
      </c>
      <c r="E16" s="13">
        <f t="shared" si="0"/>
        <v>0.85836909871244416</v>
      </c>
      <c r="F16" s="14"/>
      <c r="G16" s="23">
        <v>297</v>
      </c>
      <c r="H16" s="12">
        <v>293</v>
      </c>
      <c r="I16" s="13">
        <f t="shared" si="1"/>
        <v>-1.3468013468013567</v>
      </c>
      <c r="J16" s="14"/>
      <c r="K16" s="23">
        <v>43</v>
      </c>
      <c r="L16" s="12">
        <v>42</v>
      </c>
      <c r="M16" s="13">
        <f t="shared" si="6"/>
        <v>-2.3255813953488484</v>
      </c>
      <c r="N16" s="15"/>
      <c r="O16" s="12"/>
      <c r="P16" s="12"/>
      <c r="Q16" s="13"/>
      <c r="R16" s="15"/>
      <c r="S16" s="40" t="s">
        <v>66</v>
      </c>
      <c r="T16" s="15">
        <f t="shared" si="3"/>
        <v>573</v>
      </c>
      <c r="U16" s="15">
        <f t="shared" si="4"/>
        <v>570</v>
      </c>
      <c r="V16" s="41">
        <f t="shared" si="5"/>
        <v>99.476439790575924</v>
      </c>
    </row>
    <row r="17" spans="1:22" ht="15" customHeight="1" x14ac:dyDescent="0.25">
      <c r="A17" s="2">
        <v>15</v>
      </c>
      <c r="B17" s="8" t="s">
        <v>10</v>
      </c>
      <c r="C17" s="23">
        <v>776</v>
      </c>
      <c r="D17" s="12">
        <v>766</v>
      </c>
      <c r="E17" s="13">
        <f t="shared" si="0"/>
        <v>-1.288659793814432</v>
      </c>
      <c r="F17" s="14"/>
      <c r="G17" s="23">
        <v>841</v>
      </c>
      <c r="H17" s="12">
        <v>830</v>
      </c>
      <c r="I17" s="13">
        <f t="shared" si="1"/>
        <v>-1.3079667063020253</v>
      </c>
      <c r="J17" s="14"/>
      <c r="K17" s="23">
        <v>225</v>
      </c>
      <c r="L17" s="12">
        <v>220</v>
      </c>
      <c r="M17" s="13">
        <f t="shared" si="6"/>
        <v>-2.2222222222222285</v>
      </c>
      <c r="N17" s="15"/>
      <c r="O17" s="12"/>
      <c r="P17" s="12"/>
      <c r="Q17" s="13"/>
      <c r="R17" s="15"/>
      <c r="S17" s="40" t="s">
        <v>66</v>
      </c>
      <c r="T17" s="15">
        <f t="shared" si="3"/>
        <v>1842</v>
      </c>
      <c r="U17" s="15">
        <f t="shared" si="4"/>
        <v>1816</v>
      </c>
      <c r="V17" s="41">
        <f t="shared" si="5"/>
        <v>98.588490770901188</v>
      </c>
    </row>
    <row r="18" spans="1:22" ht="15" customHeight="1" x14ac:dyDescent="0.25">
      <c r="A18" s="2"/>
      <c r="B18" s="8" t="s">
        <v>20</v>
      </c>
      <c r="C18" s="23">
        <v>558</v>
      </c>
      <c r="D18" s="12">
        <v>554</v>
      </c>
      <c r="E18" s="13">
        <f t="shared" si="0"/>
        <v>-0.71684587813619771</v>
      </c>
      <c r="F18" s="14"/>
      <c r="G18" s="23">
        <v>615</v>
      </c>
      <c r="H18" s="12">
        <v>611</v>
      </c>
      <c r="I18" s="13">
        <f t="shared" si="1"/>
        <v>-0.65040650406503175</v>
      </c>
      <c r="J18" s="14"/>
      <c r="K18" s="23">
        <v>101</v>
      </c>
      <c r="L18" s="12">
        <v>99</v>
      </c>
      <c r="M18" s="13">
        <f t="shared" si="6"/>
        <v>-1.9801980198019749</v>
      </c>
      <c r="N18" s="15"/>
      <c r="O18" s="12"/>
      <c r="P18" s="12"/>
      <c r="Q18" s="13"/>
      <c r="R18" s="15"/>
      <c r="S18" s="40" t="s">
        <v>66</v>
      </c>
      <c r="T18" s="15">
        <f t="shared" si="3"/>
        <v>1274</v>
      </c>
      <c r="U18" s="15">
        <f t="shared" si="4"/>
        <v>1264</v>
      </c>
      <c r="V18" s="41">
        <f t="shared" si="5"/>
        <v>99.215070643642065</v>
      </c>
    </row>
    <row r="19" spans="1:22" ht="14.25" customHeight="1" x14ac:dyDescent="0.25">
      <c r="A19" s="2">
        <v>16</v>
      </c>
      <c r="B19" s="8" t="s">
        <v>21</v>
      </c>
      <c r="C19" s="23">
        <v>531</v>
      </c>
      <c r="D19" s="12">
        <v>529</v>
      </c>
      <c r="E19" s="13">
        <f t="shared" si="0"/>
        <v>-0.37664783427496218</v>
      </c>
      <c r="F19" s="14"/>
      <c r="G19" s="23">
        <v>603</v>
      </c>
      <c r="H19" s="12">
        <v>600</v>
      </c>
      <c r="I19" s="13">
        <f t="shared" si="1"/>
        <v>-0.4975124378109399</v>
      </c>
      <c r="J19" s="14"/>
      <c r="K19" s="23">
        <v>104</v>
      </c>
      <c r="L19" s="12">
        <v>99</v>
      </c>
      <c r="M19" s="13">
        <f t="shared" si="6"/>
        <v>-4.8076923076923066</v>
      </c>
      <c r="N19" s="15"/>
      <c r="O19" s="12"/>
      <c r="P19" s="12"/>
      <c r="Q19" s="13"/>
      <c r="R19" s="15"/>
      <c r="S19" s="40" t="s">
        <v>66</v>
      </c>
      <c r="T19" s="15">
        <f t="shared" si="3"/>
        <v>1238</v>
      </c>
      <c r="U19" s="15">
        <f t="shared" si="4"/>
        <v>1228</v>
      </c>
      <c r="V19" s="41">
        <f t="shared" si="5"/>
        <v>99.19224555735056</v>
      </c>
    </row>
    <row r="20" spans="1:22" ht="15" customHeight="1" x14ac:dyDescent="0.25">
      <c r="A20" s="2">
        <v>17</v>
      </c>
      <c r="B20" s="8" t="s">
        <v>22</v>
      </c>
      <c r="C20" s="23">
        <v>155</v>
      </c>
      <c r="D20" s="12">
        <v>155</v>
      </c>
      <c r="E20" s="13">
        <f t="shared" si="0"/>
        <v>0</v>
      </c>
      <c r="F20" s="14"/>
      <c r="G20" s="23">
        <v>192</v>
      </c>
      <c r="H20" s="12">
        <v>194</v>
      </c>
      <c r="I20" s="13">
        <f t="shared" si="1"/>
        <v>1.0416666666666714</v>
      </c>
      <c r="J20" s="14"/>
      <c r="K20" s="23">
        <v>48</v>
      </c>
      <c r="L20" s="12">
        <v>47</v>
      </c>
      <c r="M20" s="13">
        <f t="shared" si="6"/>
        <v>-2.0833333333333428</v>
      </c>
      <c r="N20" s="15"/>
      <c r="O20" s="12"/>
      <c r="P20" s="12"/>
      <c r="Q20" s="13"/>
      <c r="R20" s="15"/>
      <c r="S20" s="40" t="s">
        <v>66</v>
      </c>
      <c r="T20" s="15">
        <f t="shared" si="3"/>
        <v>395</v>
      </c>
      <c r="U20" s="15">
        <f t="shared" si="4"/>
        <v>396</v>
      </c>
      <c r="V20" s="41">
        <f t="shared" si="5"/>
        <v>100.25316455696202</v>
      </c>
    </row>
    <row r="21" spans="1:22" ht="15" customHeight="1" x14ac:dyDescent="0.25">
      <c r="A21" s="2">
        <v>18</v>
      </c>
      <c r="B21" s="8" t="s">
        <v>23</v>
      </c>
      <c r="C21" s="23">
        <v>667</v>
      </c>
      <c r="D21" s="12">
        <v>650</v>
      </c>
      <c r="E21" s="13">
        <f t="shared" si="0"/>
        <v>-2.5487256371814055</v>
      </c>
      <c r="F21" s="14"/>
      <c r="G21" s="23">
        <v>721</v>
      </c>
      <c r="H21" s="12">
        <v>699</v>
      </c>
      <c r="I21" s="13">
        <f t="shared" si="1"/>
        <v>-3.0513176144244056</v>
      </c>
      <c r="J21" s="14"/>
      <c r="K21" s="23">
        <v>126</v>
      </c>
      <c r="L21" s="12">
        <v>125</v>
      </c>
      <c r="M21" s="13">
        <f t="shared" si="6"/>
        <v>-0.79365079365078373</v>
      </c>
      <c r="N21" s="15"/>
      <c r="O21" s="12"/>
      <c r="P21" s="12"/>
      <c r="Q21" s="13"/>
      <c r="R21" s="15"/>
      <c r="S21" s="40" t="s">
        <v>66</v>
      </c>
      <c r="T21" s="15">
        <f t="shared" si="3"/>
        <v>1514</v>
      </c>
      <c r="U21" s="15">
        <f t="shared" si="4"/>
        <v>1474</v>
      </c>
      <c r="V21" s="41">
        <f t="shared" si="5"/>
        <v>97.35799207397622</v>
      </c>
    </row>
    <row r="22" spans="1:22" ht="15" customHeight="1" x14ac:dyDescent="0.25">
      <c r="A22" s="2">
        <v>19</v>
      </c>
      <c r="B22" s="8" t="s">
        <v>24</v>
      </c>
      <c r="C22" s="23">
        <v>430</v>
      </c>
      <c r="D22" s="12">
        <v>429</v>
      </c>
      <c r="E22" s="13">
        <f t="shared" si="0"/>
        <v>-0.23255813953488769</v>
      </c>
      <c r="F22" s="14"/>
      <c r="G22" s="23">
        <v>408</v>
      </c>
      <c r="H22" s="12">
        <v>401</v>
      </c>
      <c r="I22" s="13">
        <f t="shared" si="1"/>
        <v>-1.7156862745098067</v>
      </c>
      <c r="J22" s="14"/>
      <c r="K22" s="23">
        <v>88</v>
      </c>
      <c r="L22" s="12">
        <v>89</v>
      </c>
      <c r="M22" s="13">
        <f t="shared" si="6"/>
        <v>1.1363636363636402</v>
      </c>
      <c r="N22" s="15"/>
      <c r="O22" s="12"/>
      <c r="P22" s="12"/>
      <c r="Q22" s="13"/>
      <c r="R22" s="15"/>
      <c r="S22" s="40" t="s">
        <v>66</v>
      </c>
      <c r="T22" s="15">
        <f t="shared" si="3"/>
        <v>926</v>
      </c>
      <c r="U22" s="15">
        <f t="shared" si="4"/>
        <v>919</v>
      </c>
      <c r="V22" s="41">
        <f t="shared" si="5"/>
        <v>99.244060475161987</v>
      </c>
    </row>
    <row r="23" spans="1:22" ht="15" customHeight="1" x14ac:dyDescent="0.25">
      <c r="A23" s="2">
        <v>20</v>
      </c>
      <c r="B23" s="8" t="s">
        <v>25</v>
      </c>
      <c r="C23" s="23">
        <v>374</v>
      </c>
      <c r="D23" s="12">
        <v>374</v>
      </c>
      <c r="E23" s="13">
        <f t="shared" si="0"/>
        <v>0</v>
      </c>
      <c r="F23" s="14"/>
      <c r="G23" s="23">
        <v>383</v>
      </c>
      <c r="H23" s="12">
        <v>383</v>
      </c>
      <c r="I23" s="13">
        <f t="shared" si="1"/>
        <v>0</v>
      </c>
      <c r="J23" s="14"/>
      <c r="K23" s="23">
        <v>52</v>
      </c>
      <c r="L23" s="12">
        <v>51</v>
      </c>
      <c r="M23" s="13">
        <f t="shared" si="6"/>
        <v>-1.923076923076934</v>
      </c>
      <c r="N23" s="15"/>
      <c r="O23" s="12"/>
      <c r="P23" s="12"/>
      <c r="Q23" s="13"/>
      <c r="R23" s="15"/>
      <c r="S23" s="40" t="s">
        <v>66</v>
      </c>
      <c r="T23" s="15">
        <f t="shared" si="3"/>
        <v>809</v>
      </c>
      <c r="U23" s="15">
        <f t="shared" si="4"/>
        <v>808</v>
      </c>
      <c r="V23" s="41">
        <f t="shared" si="5"/>
        <v>99.876390605686026</v>
      </c>
    </row>
    <row r="24" spans="1:22" ht="15" customHeight="1" x14ac:dyDescent="0.25">
      <c r="A24" s="2">
        <v>21</v>
      </c>
      <c r="B24" s="8" t="s">
        <v>26</v>
      </c>
      <c r="C24" s="23">
        <v>518</v>
      </c>
      <c r="D24" s="12">
        <v>513</v>
      </c>
      <c r="E24" s="13">
        <f t="shared" si="0"/>
        <v>-0.96525096525095933</v>
      </c>
      <c r="F24" s="14"/>
      <c r="G24" s="23">
        <v>450</v>
      </c>
      <c r="H24" s="12">
        <v>453</v>
      </c>
      <c r="I24" s="13">
        <f t="shared" si="1"/>
        <v>0.66666666666665719</v>
      </c>
      <c r="J24" s="14"/>
      <c r="K24" s="23">
        <v>70</v>
      </c>
      <c r="L24" s="12">
        <v>72</v>
      </c>
      <c r="M24" s="13">
        <f t="shared" si="6"/>
        <v>2.857142857142847</v>
      </c>
      <c r="N24" s="15"/>
      <c r="O24" s="12"/>
      <c r="P24" s="12"/>
      <c r="Q24" s="13"/>
      <c r="R24" s="15"/>
      <c r="S24" s="40" t="s">
        <v>66</v>
      </c>
      <c r="T24" s="15">
        <f t="shared" si="3"/>
        <v>1038</v>
      </c>
      <c r="U24" s="15">
        <f t="shared" si="4"/>
        <v>1038</v>
      </c>
      <c r="V24" s="41">
        <f t="shared" si="5"/>
        <v>100</v>
      </c>
    </row>
    <row r="25" spans="1:22" ht="15" customHeight="1" x14ac:dyDescent="0.25">
      <c r="A25" s="2">
        <v>22</v>
      </c>
      <c r="B25" s="8" t="s">
        <v>58</v>
      </c>
      <c r="C25" s="23">
        <v>481</v>
      </c>
      <c r="D25" s="12">
        <v>484</v>
      </c>
      <c r="E25" s="13">
        <f t="shared" si="0"/>
        <v>0.6237006237006284</v>
      </c>
      <c r="F25" s="14"/>
      <c r="G25" s="23">
        <v>603</v>
      </c>
      <c r="H25" s="12">
        <v>595</v>
      </c>
      <c r="I25" s="13">
        <f t="shared" si="1"/>
        <v>-1.3266998341625253</v>
      </c>
      <c r="J25" s="14"/>
      <c r="K25" s="23">
        <v>104</v>
      </c>
      <c r="L25" s="12">
        <v>107</v>
      </c>
      <c r="M25" s="13">
        <f t="shared" si="6"/>
        <v>2.8846153846153726</v>
      </c>
      <c r="N25" s="15"/>
      <c r="O25" s="12"/>
      <c r="P25" s="12"/>
      <c r="Q25" s="13"/>
      <c r="R25" s="15"/>
      <c r="S25" s="40" t="s">
        <v>66</v>
      </c>
      <c r="T25" s="15">
        <f t="shared" si="3"/>
        <v>1188</v>
      </c>
      <c r="U25" s="15">
        <f t="shared" si="4"/>
        <v>1186</v>
      </c>
      <c r="V25" s="41">
        <f t="shared" si="5"/>
        <v>99.831649831649827</v>
      </c>
    </row>
    <row r="26" spans="1:22" ht="15" customHeight="1" x14ac:dyDescent="0.25">
      <c r="A26" s="2">
        <v>23</v>
      </c>
      <c r="B26" s="8" t="s">
        <v>27</v>
      </c>
      <c r="C26" s="23">
        <v>392</v>
      </c>
      <c r="D26" s="12">
        <v>390</v>
      </c>
      <c r="E26" s="13">
        <f t="shared" si="0"/>
        <v>-0.51020408163265074</v>
      </c>
      <c r="F26" s="14"/>
      <c r="G26" s="23">
        <v>462</v>
      </c>
      <c r="H26" s="12">
        <v>457</v>
      </c>
      <c r="I26" s="13">
        <f t="shared" si="1"/>
        <v>-1.0822510822510907</v>
      </c>
      <c r="J26" s="14"/>
      <c r="K26" s="23">
        <v>64</v>
      </c>
      <c r="L26" s="12">
        <v>65</v>
      </c>
      <c r="M26" s="13">
        <f t="shared" si="6"/>
        <v>1.5625</v>
      </c>
      <c r="N26" s="15"/>
      <c r="O26" s="12"/>
      <c r="P26" s="12"/>
      <c r="Q26" s="13"/>
      <c r="R26" s="15"/>
      <c r="S26" s="40" t="s">
        <v>66</v>
      </c>
      <c r="T26" s="15">
        <f t="shared" si="3"/>
        <v>918</v>
      </c>
      <c r="U26" s="15">
        <f t="shared" si="4"/>
        <v>912</v>
      </c>
      <c r="V26" s="41">
        <f t="shared" si="5"/>
        <v>99.346405228758172</v>
      </c>
    </row>
    <row r="27" spans="1:22" ht="15" customHeight="1" x14ac:dyDescent="0.25">
      <c r="A27" s="2">
        <v>24</v>
      </c>
      <c r="B27" s="10" t="s">
        <v>28</v>
      </c>
      <c r="C27" s="23">
        <v>172</v>
      </c>
      <c r="D27" s="12">
        <v>166</v>
      </c>
      <c r="E27" s="13">
        <f t="shared" si="0"/>
        <v>-3.4883720930232442</v>
      </c>
      <c r="F27" s="14"/>
      <c r="G27" s="23">
        <v>216</v>
      </c>
      <c r="H27" s="12">
        <v>214</v>
      </c>
      <c r="I27" s="13">
        <f t="shared" si="1"/>
        <v>-0.92592592592592382</v>
      </c>
      <c r="J27" s="14"/>
      <c r="K27" s="23">
        <v>18</v>
      </c>
      <c r="L27" s="12">
        <v>17</v>
      </c>
      <c r="M27" s="13">
        <f t="shared" si="6"/>
        <v>-5.5555555555555571</v>
      </c>
      <c r="N27" s="15"/>
      <c r="O27" s="12"/>
      <c r="P27" s="12"/>
      <c r="Q27" s="13"/>
      <c r="R27" s="15"/>
      <c r="S27" s="40" t="s">
        <v>66</v>
      </c>
      <c r="T27" s="15">
        <f t="shared" si="3"/>
        <v>406</v>
      </c>
      <c r="U27" s="15">
        <f t="shared" si="4"/>
        <v>397</v>
      </c>
      <c r="V27" s="41">
        <f t="shared" si="5"/>
        <v>97.783251231527089</v>
      </c>
    </row>
    <row r="28" spans="1:22" ht="15" customHeight="1" x14ac:dyDescent="0.25">
      <c r="A28" s="2">
        <v>25</v>
      </c>
      <c r="B28" s="10" t="s">
        <v>59</v>
      </c>
      <c r="C28" s="23">
        <v>111</v>
      </c>
      <c r="D28" s="12">
        <v>112</v>
      </c>
      <c r="E28" s="13">
        <f t="shared" si="0"/>
        <v>0.90090090090089348</v>
      </c>
      <c r="F28" s="14"/>
      <c r="G28" s="23">
        <v>142</v>
      </c>
      <c r="H28" s="12">
        <v>143</v>
      </c>
      <c r="I28" s="13">
        <f t="shared" si="1"/>
        <v>0.70422535211267245</v>
      </c>
      <c r="J28" s="14"/>
      <c r="K28" s="23">
        <v>37</v>
      </c>
      <c r="L28" s="12">
        <v>40</v>
      </c>
      <c r="M28" s="13">
        <f t="shared" si="6"/>
        <v>8.1081081081081123</v>
      </c>
      <c r="N28" s="15"/>
      <c r="O28" s="12"/>
      <c r="P28" s="12"/>
      <c r="Q28" s="13"/>
      <c r="R28" s="15"/>
      <c r="S28" s="40" t="s">
        <v>66</v>
      </c>
      <c r="T28" s="15">
        <f t="shared" si="3"/>
        <v>290</v>
      </c>
      <c r="U28" s="15">
        <f t="shared" si="4"/>
        <v>295</v>
      </c>
      <c r="V28" s="41">
        <f t="shared" si="5"/>
        <v>101.72413793103448</v>
      </c>
    </row>
    <row r="29" spans="1:22" ht="15" customHeight="1" x14ac:dyDescent="0.25">
      <c r="A29" s="2">
        <v>26</v>
      </c>
      <c r="B29" s="10" t="s">
        <v>29</v>
      </c>
      <c r="C29" s="23">
        <v>656</v>
      </c>
      <c r="D29" s="12">
        <v>648</v>
      </c>
      <c r="E29" s="13">
        <f t="shared" si="0"/>
        <v>-1.2195121951219505</v>
      </c>
      <c r="F29" s="14"/>
      <c r="G29" s="23">
        <v>591</v>
      </c>
      <c r="H29" s="12">
        <v>586</v>
      </c>
      <c r="I29" s="13">
        <f t="shared" si="1"/>
        <v>-0.84602368866327993</v>
      </c>
      <c r="J29" s="14"/>
      <c r="K29" s="23">
        <v>72</v>
      </c>
      <c r="L29" s="12">
        <v>68</v>
      </c>
      <c r="M29" s="13">
        <f t="shared" si="6"/>
        <v>-5.5555555555555571</v>
      </c>
      <c r="N29" s="15"/>
      <c r="O29" s="12"/>
      <c r="P29" s="12"/>
      <c r="Q29" s="13"/>
      <c r="R29" s="15"/>
      <c r="S29" s="40" t="s">
        <v>66</v>
      </c>
      <c r="T29" s="15">
        <f t="shared" si="3"/>
        <v>1319</v>
      </c>
      <c r="U29" s="15">
        <f t="shared" si="4"/>
        <v>1302</v>
      </c>
      <c r="V29" s="41">
        <f t="shared" si="5"/>
        <v>98.711144806671726</v>
      </c>
    </row>
    <row r="30" spans="1:22" ht="15" customHeight="1" x14ac:dyDescent="0.25">
      <c r="A30" s="2">
        <v>27</v>
      </c>
      <c r="B30" s="10" t="s">
        <v>7</v>
      </c>
      <c r="C30" s="23">
        <v>119</v>
      </c>
      <c r="D30" s="12">
        <v>111</v>
      </c>
      <c r="E30" s="13">
        <f t="shared" si="0"/>
        <v>-6.7226890756302566</v>
      </c>
      <c r="F30" s="14"/>
      <c r="G30" s="23">
        <v>140</v>
      </c>
      <c r="H30" s="12">
        <v>133</v>
      </c>
      <c r="I30" s="13">
        <f t="shared" si="1"/>
        <v>-5</v>
      </c>
      <c r="J30" s="14"/>
      <c r="K30" s="23">
        <v>0</v>
      </c>
      <c r="L30" s="12">
        <v>0</v>
      </c>
      <c r="M30" s="13"/>
      <c r="N30" s="15"/>
      <c r="O30" s="12"/>
      <c r="P30" s="12"/>
      <c r="Q30" s="13"/>
      <c r="R30" s="15"/>
      <c r="S30" s="40" t="s">
        <v>66</v>
      </c>
      <c r="T30" s="15">
        <f t="shared" si="3"/>
        <v>259</v>
      </c>
      <c r="U30" s="15">
        <f t="shared" si="4"/>
        <v>244</v>
      </c>
      <c r="V30" s="41">
        <f t="shared" si="5"/>
        <v>94.208494208494216</v>
      </c>
    </row>
    <row r="31" spans="1:22" ht="15" customHeight="1" x14ac:dyDescent="0.25">
      <c r="A31" s="2"/>
      <c r="B31" s="10" t="s">
        <v>30</v>
      </c>
      <c r="C31" s="23">
        <v>494</v>
      </c>
      <c r="D31" s="12">
        <v>489</v>
      </c>
      <c r="E31" s="13">
        <f t="shared" si="0"/>
        <v>-1.0121457489878622</v>
      </c>
      <c r="F31" s="14"/>
      <c r="G31" s="23">
        <v>531</v>
      </c>
      <c r="H31" s="12">
        <v>527</v>
      </c>
      <c r="I31" s="13">
        <f t="shared" si="1"/>
        <v>-0.75329566854989594</v>
      </c>
      <c r="J31" s="14"/>
      <c r="K31" s="23">
        <v>61</v>
      </c>
      <c r="L31" s="12">
        <v>61</v>
      </c>
      <c r="M31" s="13">
        <f t="shared" si="6"/>
        <v>0</v>
      </c>
      <c r="N31" s="15"/>
      <c r="O31" s="12"/>
      <c r="P31" s="12"/>
      <c r="Q31" s="13"/>
      <c r="R31" s="15"/>
      <c r="S31" s="40" t="s">
        <v>66</v>
      </c>
      <c r="T31" s="15">
        <f t="shared" si="3"/>
        <v>1086</v>
      </c>
      <c r="U31" s="15">
        <f t="shared" si="4"/>
        <v>1077</v>
      </c>
      <c r="V31" s="41">
        <f t="shared" si="5"/>
        <v>99.171270718232037</v>
      </c>
    </row>
    <row r="32" spans="1:22" ht="15" customHeight="1" x14ac:dyDescent="0.25">
      <c r="A32" s="2">
        <v>28</v>
      </c>
      <c r="B32" s="10" t="s">
        <v>31</v>
      </c>
      <c r="C32" s="23">
        <v>344</v>
      </c>
      <c r="D32" s="12">
        <v>338</v>
      </c>
      <c r="E32" s="13">
        <f t="shared" si="0"/>
        <v>-1.7441860465116292</v>
      </c>
      <c r="F32" s="14"/>
      <c r="G32" s="23">
        <v>400</v>
      </c>
      <c r="H32" s="12">
        <v>400</v>
      </c>
      <c r="I32" s="13">
        <f t="shared" si="1"/>
        <v>0</v>
      </c>
      <c r="J32" s="14"/>
      <c r="K32" s="23">
        <v>60</v>
      </c>
      <c r="L32" s="12">
        <v>59</v>
      </c>
      <c r="M32" s="13">
        <f t="shared" si="6"/>
        <v>-1.6666666666666714</v>
      </c>
      <c r="N32" s="15"/>
      <c r="O32" s="12"/>
      <c r="P32" s="12"/>
      <c r="Q32" s="13"/>
      <c r="R32" s="15"/>
      <c r="S32" s="40" t="s">
        <v>66</v>
      </c>
      <c r="T32" s="15">
        <f t="shared" si="3"/>
        <v>804</v>
      </c>
      <c r="U32" s="15">
        <f t="shared" si="4"/>
        <v>797</v>
      </c>
      <c r="V32" s="41">
        <f t="shared" si="5"/>
        <v>99.129353233830841</v>
      </c>
    </row>
    <row r="33" spans="1:22" ht="15" customHeight="1" x14ac:dyDescent="0.25">
      <c r="A33" s="2">
        <v>29</v>
      </c>
      <c r="B33" s="24" t="s">
        <v>60</v>
      </c>
      <c r="C33" s="23">
        <v>257</v>
      </c>
      <c r="D33" s="12">
        <v>261</v>
      </c>
      <c r="E33" s="13">
        <f t="shared" si="0"/>
        <v>1.5564202334630295</v>
      </c>
      <c r="F33" s="14"/>
      <c r="G33" s="23">
        <v>343</v>
      </c>
      <c r="H33" s="12">
        <v>339</v>
      </c>
      <c r="I33" s="13">
        <f t="shared" si="1"/>
        <v>-1.1661807580174894</v>
      </c>
      <c r="J33" s="14"/>
      <c r="K33" s="23">
        <v>41</v>
      </c>
      <c r="L33" s="12">
        <v>39</v>
      </c>
      <c r="M33" s="13">
        <f t="shared" si="6"/>
        <v>-4.8780487804878021</v>
      </c>
      <c r="N33" s="15"/>
      <c r="O33" s="12"/>
      <c r="P33" s="12"/>
      <c r="Q33" s="13"/>
      <c r="R33" s="15"/>
      <c r="S33" s="40" t="s">
        <v>66</v>
      </c>
      <c r="T33" s="15">
        <f t="shared" si="3"/>
        <v>641</v>
      </c>
      <c r="U33" s="15">
        <f t="shared" si="4"/>
        <v>639</v>
      </c>
      <c r="V33" s="41">
        <f t="shared" si="5"/>
        <v>99.68798751950078</v>
      </c>
    </row>
    <row r="34" spans="1:22" ht="15" customHeight="1" x14ac:dyDescent="0.25">
      <c r="A34" s="2">
        <v>30</v>
      </c>
      <c r="B34" s="10" t="s">
        <v>32</v>
      </c>
      <c r="C34" s="23">
        <v>305</v>
      </c>
      <c r="D34" s="12">
        <v>303</v>
      </c>
      <c r="E34" s="13">
        <f t="shared" si="0"/>
        <v>-0.65573770491803884</v>
      </c>
      <c r="F34" s="14"/>
      <c r="G34" s="23">
        <v>346</v>
      </c>
      <c r="H34" s="12">
        <v>339</v>
      </c>
      <c r="I34" s="13">
        <f t="shared" si="1"/>
        <v>-2.0231213872832399</v>
      </c>
      <c r="J34" s="14"/>
      <c r="K34" s="23">
        <v>58</v>
      </c>
      <c r="L34" s="12">
        <v>59</v>
      </c>
      <c r="M34" s="13">
        <f t="shared" si="6"/>
        <v>1.7241379310344769</v>
      </c>
      <c r="N34" s="15"/>
      <c r="O34" s="12"/>
      <c r="P34" s="12"/>
      <c r="Q34" s="13"/>
      <c r="R34" s="15"/>
      <c r="S34" s="40" t="s">
        <v>66</v>
      </c>
      <c r="T34" s="15">
        <f t="shared" si="3"/>
        <v>709</v>
      </c>
      <c r="U34" s="15">
        <f t="shared" si="4"/>
        <v>701</v>
      </c>
      <c r="V34" s="41">
        <f t="shared" si="5"/>
        <v>98.871650211565594</v>
      </c>
    </row>
    <row r="35" spans="1:22" ht="15" customHeight="1" x14ac:dyDescent="0.25">
      <c r="A35" s="2">
        <v>31</v>
      </c>
      <c r="B35" s="10" t="s">
        <v>33</v>
      </c>
      <c r="C35" s="23">
        <v>856</v>
      </c>
      <c r="D35" s="12">
        <v>864</v>
      </c>
      <c r="E35" s="13">
        <f t="shared" si="0"/>
        <v>0.93457943925233167</v>
      </c>
      <c r="F35" s="14"/>
      <c r="G35" s="23">
        <v>844</v>
      </c>
      <c r="H35" s="12">
        <v>842</v>
      </c>
      <c r="I35" s="13">
        <f t="shared" si="1"/>
        <v>-0.23696682464454</v>
      </c>
      <c r="J35" s="14"/>
      <c r="K35" s="23">
        <v>122</v>
      </c>
      <c r="L35" s="12">
        <v>121</v>
      </c>
      <c r="M35" s="13">
        <f t="shared" si="6"/>
        <v>-0.81967213114754145</v>
      </c>
      <c r="N35" s="15"/>
      <c r="O35" s="12"/>
      <c r="P35" s="12"/>
      <c r="Q35" s="13"/>
      <c r="R35" s="15"/>
      <c r="S35" s="40" t="s">
        <v>66</v>
      </c>
      <c r="T35" s="15">
        <f t="shared" si="3"/>
        <v>1822</v>
      </c>
      <c r="U35" s="15">
        <f t="shared" si="4"/>
        <v>1827</v>
      </c>
      <c r="V35" s="41">
        <f t="shared" si="5"/>
        <v>100.27442371020857</v>
      </c>
    </row>
    <row r="36" spans="1:22" ht="15" customHeight="1" x14ac:dyDescent="0.25">
      <c r="A36" s="2">
        <v>32</v>
      </c>
      <c r="B36" s="10" t="s">
        <v>61</v>
      </c>
      <c r="C36" s="23">
        <v>280</v>
      </c>
      <c r="D36" s="12">
        <v>281</v>
      </c>
      <c r="E36" s="13">
        <f t="shared" si="0"/>
        <v>0.3571428571428612</v>
      </c>
      <c r="F36" s="14"/>
      <c r="G36" s="23">
        <v>279</v>
      </c>
      <c r="H36" s="12">
        <v>268</v>
      </c>
      <c r="I36" s="13">
        <f t="shared" si="1"/>
        <v>-3.9426523297491087</v>
      </c>
      <c r="J36" s="14"/>
      <c r="K36" s="23">
        <v>73</v>
      </c>
      <c r="L36" s="12">
        <v>74</v>
      </c>
      <c r="M36" s="13">
        <f t="shared" si="6"/>
        <v>1.3698630136986338</v>
      </c>
      <c r="N36" s="15"/>
      <c r="O36" s="12"/>
      <c r="P36" s="12"/>
      <c r="Q36" s="13"/>
      <c r="R36" s="15"/>
      <c r="S36" s="40" t="s">
        <v>66</v>
      </c>
      <c r="T36" s="15">
        <f t="shared" si="3"/>
        <v>632</v>
      </c>
      <c r="U36" s="15">
        <f t="shared" si="4"/>
        <v>623</v>
      </c>
      <c r="V36" s="41">
        <f t="shared" si="5"/>
        <v>98.575949367088612</v>
      </c>
    </row>
    <row r="37" spans="1:22" ht="15" customHeight="1" x14ac:dyDescent="0.25">
      <c r="A37" s="2">
        <v>33</v>
      </c>
      <c r="B37" s="10" t="s">
        <v>34</v>
      </c>
      <c r="C37" s="23">
        <v>397</v>
      </c>
      <c r="D37" s="12">
        <v>393</v>
      </c>
      <c r="E37" s="13">
        <f t="shared" si="0"/>
        <v>-1.0075566750629719</v>
      </c>
      <c r="F37" s="14"/>
      <c r="G37" s="23">
        <v>446</v>
      </c>
      <c r="H37" s="12">
        <v>443</v>
      </c>
      <c r="I37" s="13">
        <f t="shared" si="1"/>
        <v>-0.6726457399103225</v>
      </c>
      <c r="J37" s="14"/>
      <c r="K37" s="23">
        <v>47</v>
      </c>
      <c r="L37" s="12">
        <v>48</v>
      </c>
      <c r="M37" s="13">
        <f t="shared" si="6"/>
        <v>2.1276595744680833</v>
      </c>
      <c r="N37" s="15"/>
      <c r="O37" s="12"/>
      <c r="P37" s="12"/>
      <c r="Q37" s="13"/>
      <c r="R37" s="15"/>
      <c r="S37" s="40" t="s">
        <v>66</v>
      </c>
      <c r="T37" s="15">
        <f t="shared" si="3"/>
        <v>890</v>
      </c>
      <c r="U37" s="15">
        <f t="shared" si="4"/>
        <v>884</v>
      </c>
      <c r="V37" s="41">
        <f t="shared" si="5"/>
        <v>99.325842696629223</v>
      </c>
    </row>
    <row r="38" spans="1:22" ht="15" customHeight="1" x14ac:dyDescent="0.25">
      <c r="A38" s="2">
        <v>34</v>
      </c>
      <c r="B38" s="10" t="s">
        <v>35</v>
      </c>
      <c r="C38" s="23">
        <v>340</v>
      </c>
      <c r="D38" s="12">
        <v>350</v>
      </c>
      <c r="E38" s="13">
        <f t="shared" si="0"/>
        <v>2.941176470588232</v>
      </c>
      <c r="F38" s="14"/>
      <c r="G38" s="23">
        <v>355</v>
      </c>
      <c r="H38" s="12">
        <v>359</v>
      </c>
      <c r="I38" s="13">
        <f t="shared" si="1"/>
        <v>1.1267605633802873</v>
      </c>
      <c r="J38" s="14"/>
      <c r="K38" s="23">
        <v>44</v>
      </c>
      <c r="L38" s="12">
        <v>44</v>
      </c>
      <c r="M38" s="13">
        <f t="shared" si="6"/>
        <v>0</v>
      </c>
      <c r="N38" s="15"/>
      <c r="O38" s="12"/>
      <c r="P38" s="12"/>
      <c r="Q38" s="13"/>
      <c r="R38" s="15"/>
      <c r="S38" s="40" t="s">
        <v>66</v>
      </c>
      <c r="T38" s="15">
        <f t="shared" si="3"/>
        <v>739</v>
      </c>
      <c r="U38" s="15">
        <f t="shared" si="4"/>
        <v>753</v>
      </c>
      <c r="V38" s="41">
        <f t="shared" si="5"/>
        <v>101.89445196211095</v>
      </c>
    </row>
    <row r="39" spans="1:22" ht="15" customHeight="1" x14ac:dyDescent="0.25">
      <c r="A39" s="2">
        <v>35</v>
      </c>
      <c r="B39" s="10" t="s">
        <v>36</v>
      </c>
      <c r="C39" s="23">
        <v>510</v>
      </c>
      <c r="D39" s="12">
        <v>510</v>
      </c>
      <c r="E39" s="13">
        <f t="shared" si="0"/>
        <v>0</v>
      </c>
      <c r="F39" s="14"/>
      <c r="G39" s="23">
        <v>545</v>
      </c>
      <c r="H39" s="12">
        <v>544</v>
      </c>
      <c r="I39" s="13">
        <f t="shared" si="1"/>
        <v>-0.18348623853211166</v>
      </c>
      <c r="J39" s="14"/>
      <c r="K39" s="23">
        <v>51</v>
      </c>
      <c r="L39" s="12">
        <v>52</v>
      </c>
      <c r="M39" s="13">
        <f t="shared" si="6"/>
        <v>1.9607843137254832</v>
      </c>
      <c r="N39" s="15"/>
      <c r="O39" s="12"/>
      <c r="P39" s="12"/>
      <c r="Q39" s="13"/>
      <c r="R39" s="15"/>
      <c r="S39" s="40" t="s">
        <v>66</v>
      </c>
      <c r="T39" s="15">
        <f t="shared" si="3"/>
        <v>1106</v>
      </c>
      <c r="U39" s="15">
        <f t="shared" si="4"/>
        <v>1106</v>
      </c>
      <c r="V39" s="41">
        <f t="shared" si="5"/>
        <v>100</v>
      </c>
    </row>
    <row r="40" spans="1:22" ht="15" customHeight="1" x14ac:dyDescent="0.25">
      <c r="A40" s="2">
        <v>36</v>
      </c>
      <c r="B40" s="10" t="s">
        <v>68</v>
      </c>
      <c r="C40" s="23">
        <v>525</v>
      </c>
      <c r="D40" s="12">
        <v>519</v>
      </c>
      <c r="E40" s="13">
        <f t="shared" si="0"/>
        <v>-1.1428571428571388</v>
      </c>
      <c r="F40" s="14"/>
      <c r="G40" s="23">
        <v>570</v>
      </c>
      <c r="H40" s="12">
        <v>570</v>
      </c>
      <c r="I40" s="13">
        <f t="shared" si="1"/>
        <v>0</v>
      </c>
      <c r="J40" s="14"/>
      <c r="K40" s="23">
        <v>99</v>
      </c>
      <c r="L40" s="12">
        <v>101</v>
      </c>
      <c r="M40" s="13">
        <f t="shared" si="6"/>
        <v>2.0202020202020066</v>
      </c>
      <c r="N40" s="15"/>
      <c r="O40" s="12"/>
      <c r="P40" s="12"/>
      <c r="Q40" s="13"/>
      <c r="R40" s="15"/>
      <c r="S40" s="40" t="s">
        <v>66</v>
      </c>
      <c r="T40" s="15">
        <f t="shared" si="3"/>
        <v>1194</v>
      </c>
      <c r="U40" s="15">
        <f t="shared" si="4"/>
        <v>1190</v>
      </c>
      <c r="V40" s="41">
        <f t="shared" si="5"/>
        <v>99.664991624790616</v>
      </c>
    </row>
    <row r="41" spans="1:22" ht="15" customHeight="1" x14ac:dyDescent="0.25">
      <c r="A41" s="2">
        <v>37</v>
      </c>
      <c r="B41" s="10" t="s">
        <v>37</v>
      </c>
      <c r="C41" s="23">
        <v>624</v>
      </c>
      <c r="D41" s="12">
        <v>624</v>
      </c>
      <c r="E41" s="13">
        <f t="shared" si="0"/>
        <v>0</v>
      </c>
      <c r="F41" s="14"/>
      <c r="G41" s="23">
        <v>683</v>
      </c>
      <c r="H41" s="12">
        <v>679</v>
      </c>
      <c r="I41" s="13">
        <f t="shared" si="1"/>
        <v>-0.58565153733528064</v>
      </c>
      <c r="J41" s="14"/>
      <c r="K41" s="23">
        <v>67</v>
      </c>
      <c r="L41" s="12">
        <v>67</v>
      </c>
      <c r="M41" s="13">
        <f t="shared" si="6"/>
        <v>0</v>
      </c>
      <c r="N41" s="15"/>
      <c r="O41" s="12">
        <v>73</v>
      </c>
      <c r="P41" s="12">
        <v>68</v>
      </c>
      <c r="Q41" s="13">
        <f t="shared" si="2"/>
        <v>-6.849315068493155</v>
      </c>
      <c r="R41" s="15"/>
      <c r="S41" s="40" t="s">
        <v>66</v>
      </c>
      <c r="T41" s="15">
        <f t="shared" si="3"/>
        <v>1447</v>
      </c>
      <c r="U41" s="15">
        <f t="shared" si="4"/>
        <v>1438</v>
      </c>
      <c r="V41" s="41">
        <f t="shared" si="5"/>
        <v>99.378023496890123</v>
      </c>
    </row>
    <row r="42" spans="1:22" ht="15" customHeight="1" x14ac:dyDescent="0.25">
      <c r="A42" s="2">
        <v>38</v>
      </c>
      <c r="B42" s="10" t="s">
        <v>38</v>
      </c>
      <c r="C42" s="23">
        <v>225</v>
      </c>
      <c r="D42" s="12">
        <v>235</v>
      </c>
      <c r="E42" s="13">
        <f t="shared" si="0"/>
        <v>4.4444444444444571</v>
      </c>
      <c r="F42" s="14"/>
      <c r="G42" s="23">
        <v>232</v>
      </c>
      <c r="H42" s="12">
        <v>236</v>
      </c>
      <c r="I42" s="13">
        <f t="shared" si="1"/>
        <v>1.7241379310344769</v>
      </c>
      <c r="J42" s="14"/>
      <c r="K42" s="23">
        <v>34</v>
      </c>
      <c r="L42" s="12">
        <v>36</v>
      </c>
      <c r="M42" s="13">
        <f t="shared" si="6"/>
        <v>5.8823529411764781</v>
      </c>
      <c r="N42" s="15"/>
      <c r="O42" s="12"/>
      <c r="P42" s="12"/>
      <c r="Q42" s="13"/>
      <c r="R42" s="15"/>
      <c r="S42" s="40" t="s">
        <v>66</v>
      </c>
      <c r="T42" s="15">
        <f t="shared" si="3"/>
        <v>491</v>
      </c>
      <c r="U42" s="15">
        <f t="shared" si="4"/>
        <v>507</v>
      </c>
      <c r="V42" s="41">
        <f t="shared" si="5"/>
        <v>103.25865580448065</v>
      </c>
    </row>
    <row r="43" spans="1:22" ht="15" customHeight="1" x14ac:dyDescent="0.25">
      <c r="A43" s="2">
        <v>39</v>
      </c>
      <c r="B43" s="10" t="s">
        <v>39</v>
      </c>
      <c r="C43" s="23">
        <v>439</v>
      </c>
      <c r="D43" s="12">
        <v>436</v>
      </c>
      <c r="E43" s="13">
        <f t="shared" si="0"/>
        <v>-0.6833712984054614</v>
      </c>
      <c r="F43" s="14"/>
      <c r="G43" s="23">
        <v>464</v>
      </c>
      <c r="H43" s="12">
        <v>476</v>
      </c>
      <c r="I43" s="13">
        <f t="shared" si="1"/>
        <v>2.5862068965517295</v>
      </c>
      <c r="J43" s="14"/>
      <c r="K43" s="23">
        <v>85</v>
      </c>
      <c r="L43" s="12">
        <v>88</v>
      </c>
      <c r="M43" s="13">
        <f t="shared" si="6"/>
        <v>3.5294117647058982</v>
      </c>
      <c r="N43" s="15"/>
      <c r="O43" s="12"/>
      <c r="P43" s="12"/>
      <c r="Q43" s="13"/>
      <c r="R43" s="15"/>
      <c r="S43" s="40" t="s">
        <v>66</v>
      </c>
      <c r="T43" s="15">
        <f t="shared" si="3"/>
        <v>988</v>
      </c>
      <c r="U43" s="15">
        <f t="shared" si="4"/>
        <v>1000</v>
      </c>
      <c r="V43" s="41">
        <f t="shared" si="5"/>
        <v>101.21457489878543</v>
      </c>
    </row>
    <row r="44" spans="1:22" ht="15" customHeight="1" x14ac:dyDescent="0.25">
      <c r="A44" s="2">
        <v>40</v>
      </c>
      <c r="B44" s="10" t="s">
        <v>40</v>
      </c>
      <c r="C44" s="23">
        <v>722</v>
      </c>
      <c r="D44" s="12">
        <v>716</v>
      </c>
      <c r="E44" s="13">
        <f t="shared" si="0"/>
        <v>-0.8310249307479296</v>
      </c>
      <c r="F44" s="14"/>
      <c r="G44" s="23">
        <v>769</v>
      </c>
      <c r="H44" s="12">
        <v>769</v>
      </c>
      <c r="I44" s="13">
        <f t="shared" si="1"/>
        <v>0</v>
      </c>
      <c r="J44" s="14"/>
      <c r="K44" s="23">
        <v>91</v>
      </c>
      <c r="L44" s="12">
        <v>90</v>
      </c>
      <c r="M44" s="13">
        <f t="shared" si="6"/>
        <v>-1.098901098901095</v>
      </c>
      <c r="N44" s="15"/>
      <c r="O44" s="12"/>
      <c r="P44" s="12"/>
      <c r="Q44" s="13"/>
      <c r="R44" s="15"/>
      <c r="S44" s="40" t="s">
        <v>66</v>
      </c>
      <c r="T44" s="15">
        <f t="shared" si="3"/>
        <v>1582</v>
      </c>
      <c r="U44" s="15">
        <f t="shared" si="4"/>
        <v>1575</v>
      </c>
      <c r="V44" s="41">
        <f t="shared" si="5"/>
        <v>99.557522123893804</v>
      </c>
    </row>
    <row r="45" spans="1:22" ht="15" customHeight="1" x14ac:dyDescent="0.25">
      <c r="A45" s="2">
        <v>41</v>
      </c>
      <c r="B45" s="8" t="s">
        <v>11</v>
      </c>
      <c r="C45" s="23">
        <v>349</v>
      </c>
      <c r="D45" s="12">
        <v>347</v>
      </c>
      <c r="E45" s="13">
        <f t="shared" si="0"/>
        <v>-0.57306590257879009</v>
      </c>
      <c r="F45" s="14"/>
      <c r="G45" s="23">
        <v>378</v>
      </c>
      <c r="H45" s="12">
        <v>373</v>
      </c>
      <c r="I45" s="13">
        <f t="shared" si="1"/>
        <v>-1.3227513227513299</v>
      </c>
      <c r="J45" s="14"/>
      <c r="K45" s="23">
        <v>113</v>
      </c>
      <c r="L45" s="12">
        <v>115</v>
      </c>
      <c r="M45" s="13">
        <f t="shared" si="6"/>
        <v>1.7699115044247833</v>
      </c>
      <c r="N45" s="15"/>
      <c r="O45" s="12"/>
      <c r="P45" s="12"/>
      <c r="Q45" s="13"/>
      <c r="R45" s="15"/>
      <c r="S45" s="40" t="s">
        <v>66</v>
      </c>
      <c r="T45" s="15">
        <f t="shared" si="3"/>
        <v>840</v>
      </c>
      <c r="U45" s="15">
        <f t="shared" si="4"/>
        <v>835</v>
      </c>
      <c r="V45" s="41">
        <f t="shared" si="5"/>
        <v>99.404761904761912</v>
      </c>
    </row>
    <row r="46" spans="1:22" ht="15" customHeight="1" x14ac:dyDescent="0.25">
      <c r="A46" s="2"/>
      <c r="B46" s="10" t="s">
        <v>41</v>
      </c>
      <c r="C46" s="23">
        <v>510</v>
      </c>
      <c r="D46" s="12">
        <v>510</v>
      </c>
      <c r="E46" s="13">
        <f t="shared" si="0"/>
        <v>0</v>
      </c>
      <c r="F46" s="14"/>
      <c r="G46" s="23">
        <v>609</v>
      </c>
      <c r="H46" s="12">
        <v>607</v>
      </c>
      <c r="I46" s="13">
        <f t="shared" si="1"/>
        <v>-0.32840722495895136</v>
      </c>
      <c r="J46" s="14"/>
      <c r="K46" s="23">
        <v>77</v>
      </c>
      <c r="L46" s="12">
        <v>77</v>
      </c>
      <c r="M46" s="13">
        <f t="shared" si="6"/>
        <v>0</v>
      </c>
      <c r="N46" s="15"/>
      <c r="O46" s="12"/>
      <c r="P46" s="12"/>
      <c r="Q46" s="13"/>
      <c r="R46" s="15"/>
      <c r="S46" s="40" t="s">
        <v>66</v>
      </c>
      <c r="T46" s="15">
        <f t="shared" si="3"/>
        <v>1196</v>
      </c>
      <c r="U46" s="15">
        <f t="shared" si="4"/>
        <v>1194</v>
      </c>
      <c r="V46" s="41">
        <f t="shared" si="5"/>
        <v>99.832775919732441</v>
      </c>
    </row>
    <row r="47" spans="1:22" ht="15" customHeight="1" x14ac:dyDescent="0.25">
      <c r="A47" s="2">
        <v>42</v>
      </c>
      <c r="B47" s="10" t="s">
        <v>42</v>
      </c>
      <c r="C47" s="23">
        <v>424</v>
      </c>
      <c r="D47" s="12">
        <v>425</v>
      </c>
      <c r="E47" s="13">
        <f t="shared" si="0"/>
        <v>0.23584905660376876</v>
      </c>
      <c r="F47" s="14"/>
      <c r="G47" s="23">
        <v>589</v>
      </c>
      <c r="H47" s="12">
        <v>586</v>
      </c>
      <c r="I47" s="13">
        <f t="shared" si="1"/>
        <v>-0.50933786078098819</v>
      </c>
      <c r="J47" s="14"/>
      <c r="K47" s="23">
        <v>78</v>
      </c>
      <c r="L47" s="12">
        <v>78</v>
      </c>
      <c r="M47" s="13">
        <f t="shared" si="6"/>
        <v>0</v>
      </c>
      <c r="N47" s="15"/>
      <c r="O47" s="12"/>
      <c r="P47" s="12"/>
      <c r="Q47" s="13"/>
      <c r="R47" s="15"/>
      <c r="S47" s="40" t="s">
        <v>66</v>
      </c>
      <c r="T47" s="15">
        <f t="shared" si="3"/>
        <v>1091</v>
      </c>
      <c r="U47" s="15">
        <f t="shared" si="4"/>
        <v>1089</v>
      </c>
      <c r="V47" s="41">
        <f t="shared" si="5"/>
        <v>99.816681943171403</v>
      </c>
    </row>
    <row r="48" spans="1:22" ht="15" customHeight="1" x14ac:dyDescent="0.25">
      <c r="A48" s="2">
        <v>43</v>
      </c>
      <c r="B48" s="10" t="s">
        <v>43</v>
      </c>
      <c r="C48" s="23">
        <v>231</v>
      </c>
      <c r="D48" s="12">
        <v>231</v>
      </c>
      <c r="E48" s="13">
        <f t="shared" si="0"/>
        <v>0</v>
      </c>
      <c r="F48" s="14"/>
      <c r="G48" s="23">
        <v>228</v>
      </c>
      <c r="H48" s="12">
        <v>229</v>
      </c>
      <c r="I48" s="13">
        <f t="shared" si="1"/>
        <v>0.43859649122805422</v>
      </c>
      <c r="J48" s="14"/>
      <c r="K48" s="23">
        <v>32</v>
      </c>
      <c r="L48" s="12">
        <v>33</v>
      </c>
      <c r="M48" s="13">
        <f t="shared" si="6"/>
        <v>3.125</v>
      </c>
      <c r="N48" s="15"/>
      <c r="O48" s="12"/>
      <c r="P48" s="12"/>
      <c r="Q48" s="13"/>
      <c r="R48" s="15"/>
      <c r="S48" s="40" t="s">
        <v>66</v>
      </c>
      <c r="T48" s="15">
        <f t="shared" si="3"/>
        <v>491</v>
      </c>
      <c r="U48" s="15">
        <f t="shared" si="4"/>
        <v>493</v>
      </c>
      <c r="V48" s="41">
        <f t="shared" si="5"/>
        <v>100.40733197556008</v>
      </c>
    </row>
    <row r="49" spans="1:22" ht="15" customHeight="1" x14ac:dyDescent="0.25">
      <c r="A49" s="2">
        <v>44</v>
      </c>
      <c r="B49" s="10" t="s">
        <v>44</v>
      </c>
      <c r="C49" s="23">
        <v>580</v>
      </c>
      <c r="D49" s="12">
        <v>567</v>
      </c>
      <c r="E49" s="13">
        <f t="shared" si="0"/>
        <v>-2.2413793103448256</v>
      </c>
      <c r="F49" s="14"/>
      <c r="G49" s="23">
        <v>634</v>
      </c>
      <c r="H49" s="12">
        <v>620</v>
      </c>
      <c r="I49" s="13">
        <f t="shared" si="1"/>
        <v>-2.2082018927444835</v>
      </c>
      <c r="J49" s="14"/>
      <c r="K49" s="23">
        <v>49</v>
      </c>
      <c r="L49" s="12">
        <v>49</v>
      </c>
      <c r="M49" s="13">
        <f t="shared" si="6"/>
        <v>0</v>
      </c>
      <c r="N49" s="15"/>
      <c r="O49" s="12"/>
      <c r="P49" s="12"/>
      <c r="Q49" s="13"/>
      <c r="R49" s="15"/>
      <c r="S49" s="40" t="s">
        <v>66</v>
      </c>
      <c r="T49" s="15">
        <f t="shared" si="3"/>
        <v>1263</v>
      </c>
      <c r="U49" s="15">
        <f t="shared" si="4"/>
        <v>1236</v>
      </c>
      <c r="V49" s="41">
        <f t="shared" si="5"/>
        <v>97.862232779097397</v>
      </c>
    </row>
    <row r="50" spans="1:22" ht="15" customHeight="1" x14ac:dyDescent="0.25">
      <c r="A50" s="2">
        <v>45</v>
      </c>
      <c r="B50" s="10" t="s">
        <v>50</v>
      </c>
      <c r="C50" s="23">
        <v>818</v>
      </c>
      <c r="D50" s="12">
        <v>819</v>
      </c>
      <c r="E50" s="13">
        <f t="shared" si="0"/>
        <v>0.12224938875304758</v>
      </c>
      <c r="F50" s="14"/>
      <c r="G50" s="23">
        <v>758</v>
      </c>
      <c r="H50" s="12">
        <v>758</v>
      </c>
      <c r="I50" s="13">
        <f t="shared" si="1"/>
        <v>0</v>
      </c>
      <c r="J50" s="14"/>
      <c r="K50" s="23">
        <v>91</v>
      </c>
      <c r="L50" s="12">
        <v>91</v>
      </c>
      <c r="M50" s="13">
        <f t="shared" si="6"/>
        <v>0</v>
      </c>
      <c r="N50" s="15"/>
      <c r="O50" s="12"/>
      <c r="P50" s="12"/>
      <c r="Q50" s="13"/>
      <c r="R50" s="15"/>
      <c r="S50" s="40" t="s">
        <v>66</v>
      </c>
      <c r="T50" s="15">
        <f t="shared" si="3"/>
        <v>1667</v>
      </c>
      <c r="U50" s="15">
        <f t="shared" si="4"/>
        <v>1668</v>
      </c>
      <c r="V50" s="41">
        <f t="shared" si="5"/>
        <v>100.05998800239952</v>
      </c>
    </row>
    <row r="51" spans="1:22" ht="15" customHeight="1" x14ac:dyDescent="0.25">
      <c r="A51" s="2"/>
      <c r="B51" s="10" t="s">
        <v>45</v>
      </c>
      <c r="C51" s="23">
        <v>982</v>
      </c>
      <c r="D51" s="12">
        <v>997</v>
      </c>
      <c r="E51" s="13">
        <f t="shared" si="0"/>
        <v>1.5274949083503202</v>
      </c>
      <c r="F51" s="14"/>
      <c r="G51" s="23">
        <v>844</v>
      </c>
      <c r="H51" s="12">
        <v>848</v>
      </c>
      <c r="I51" s="13">
        <f t="shared" si="1"/>
        <v>0.47393364928909421</v>
      </c>
      <c r="J51" s="14"/>
      <c r="K51" s="23">
        <v>105</v>
      </c>
      <c r="L51" s="12">
        <v>106</v>
      </c>
      <c r="M51" s="13">
        <f t="shared" si="6"/>
        <v>0.952380952380949</v>
      </c>
      <c r="N51" s="15"/>
      <c r="O51" s="12"/>
      <c r="P51" s="12"/>
      <c r="Q51" s="13"/>
      <c r="R51" s="15"/>
      <c r="S51" s="40" t="s">
        <v>66</v>
      </c>
      <c r="T51" s="15">
        <f t="shared" si="3"/>
        <v>1931</v>
      </c>
      <c r="U51" s="15">
        <f t="shared" si="4"/>
        <v>1951</v>
      </c>
      <c r="V51" s="41">
        <f t="shared" si="5"/>
        <v>101.03573278094251</v>
      </c>
    </row>
    <row r="52" spans="1:22" ht="15" customHeight="1" x14ac:dyDescent="0.25">
      <c r="A52" s="2">
        <v>46</v>
      </c>
      <c r="B52" s="10" t="s">
        <v>46</v>
      </c>
      <c r="C52" s="23">
        <v>835</v>
      </c>
      <c r="D52" s="12">
        <v>835</v>
      </c>
      <c r="E52" s="13">
        <f t="shared" si="0"/>
        <v>0</v>
      </c>
      <c r="F52" s="14"/>
      <c r="G52" s="23">
        <v>737</v>
      </c>
      <c r="H52" s="12">
        <v>728</v>
      </c>
      <c r="I52" s="13">
        <f t="shared" si="1"/>
        <v>-1.2211668928086965</v>
      </c>
      <c r="J52" s="14"/>
      <c r="K52" s="23">
        <v>84</v>
      </c>
      <c r="L52" s="12">
        <v>83</v>
      </c>
      <c r="M52" s="13">
        <f t="shared" si="6"/>
        <v>-1.1904761904761898</v>
      </c>
      <c r="N52" s="15"/>
      <c r="O52" s="12"/>
      <c r="P52" s="12"/>
      <c r="Q52" s="13"/>
      <c r="R52" s="15"/>
      <c r="S52" s="40" t="s">
        <v>66</v>
      </c>
      <c r="T52" s="15">
        <f t="shared" si="3"/>
        <v>1656</v>
      </c>
      <c r="U52" s="15">
        <f t="shared" si="4"/>
        <v>1646</v>
      </c>
      <c r="V52" s="41">
        <f t="shared" si="5"/>
        <v>99.39613526570048</v>
      </c>
    </row>
    <row r="53" spans="1:22" ht="15" customHeight="1" x14ac:dyDescent="0.25">
      <c r="A53" s="2">
        <v>47</v>
      </c>
      <c r="B53" s="10" t="s">
        <v>62</v>
      </c>
      <c r="C53" s="23">
        <v>680</v>
      </c>
      <c r="D53" s="12">
        <v>681</v>
      </c>
      <c r="E53" s="13">
        <f t="shared" si="0"/>
        <v>0.14705882352940591</v>
      </c>
      <c r="F53" s="14"/>
      <c r="G53" s="23">
        <v>686</v>
      </c>
      <c r="H53" s="12">
        <v>684</v>
      </c>
      <c r="I53" s="13">
        <f t="shared" si="1"/>
        <v>-0.29154518950437591</v>
      </c>
      <c r="J53" s="14"/>
      <c r="K53" s="23">
        <v>108</v>
      </c>
      <c r="L53" s="12">
        <v>105</v>
      </c>
      <c r="M53" s="13">
        <f t="shared" si="6"/>
        <v>-2.7777777777777857</v>
      </c>
      <c r="N53" s="15"/>
      <c r="O53" s="12"/>
      <c r="P53" s="12"/>
      <c r="Q53" s="13"/>
      <c r="R53" s="15"/>
      <c r="S53" s="40" t="s">
        <v>66</v>
      </c>
      <c r="T53" s="15">
        <f t="shared" si="3"/>
        <v>1474</v>
      </c>
      <c r="U53" s="15">
        <f t="shared" si="4"/>
        <v>1470</v>
      </c>
      <c r="V53" s="41">
        <f t="shared" si="5"/>
        <v>99.728629579375848</v>
      </c>
    </row>
    <row r="54" spans="1:22" ht="15" customHeight="1" x14ac:dyDescent="0.25">
      <c r="A54" s="2">
        <v>48</v>
      </c>
      <c r="B54" s="10" t="s">
        <v>47</v>
      </c>
      <c r="C54" s="23">
        <v>541</v>
      </c>
      <c r="D54" s="12">
        <v>545</v>
      </c>
      <c r="E54" s="13">
        <f t="shared" si="0"/>
        <v>0.73937153419593926</v>
      </c>
      <c r="F54" s="14"/>
      <c r="G54" s="23">
        <v>679</v>
      </c>
      <c r="H54" s="12">
        <v>675</v>
      </c>
      <c r="I54" s="13">
        <f t="shared" si="1"/>
        <v>-0.58910162002945299</v>
      </c>
      <c r="J54" s="14"/>
      <c r="K54" s="23">
        <v>131</v>
      </c>
      <c r="L54" s="12">
        <v>126</v>
      </c>
      <c r="M54" s="13">
        <f t="shared" si="6"/>
        <v>-3.8167938931297698</v>
      </c>
      <c r="N54" s="15"/>
      <c r="O54" s="12"/>
      <c r="P54" s="12"/>
      <c r="Q54" s="13"/>
      <c r="R54" s="15"/>
      <c r="S54" s="40" t="s">
        <v>66</v>
      </c>
      <c r="T54" s="15">
        <f t="shared" si="3"/>
        <v>1351</v>
      </c>
      <c r="U54" s="15">
        <f t="shared" si="4"/>
        <v>1346</v>
      </c>
      <c r="V54" s="41">
        <f t="shared" si="5"/>
        <v>99.6299037749815</v>
      </c>
    </row>
    <row r="55" spans="1:22" ht="15" customHeight="1" x14ac:dyDescent="0.25">
      <c r="A55" s="2">
        <v>49</v>
      </c>
      <c r="B55" s="10" t="s">
        <v>48</v>
      </c>
      <c r="C55" s="23">
        <v>144</v>
      </c>
      <c r="D55" s="12">
        <v>140</v>
      </c>
      <c r="E55" s="13">
        <f t="shared" si="0"/>
        <v>-2.7777777777777857</v>
      </c>
      <c r="F55" s="14"/>
      <c r="G55" s="23">
        <v>177</v>
      </c>
      <c r="H55" s="12">
        <v>175</v>
      </c>
      <c r="I55" s="13">
        <f t="shared" si="1"/>
        <v>-1.1299435028248581</v>
      </c>
      <c r="J55" s="14"/>
      <c r="K55" s="23">
        <v>43</v>
      </c>
      <c r="L55" s="12">
        <v>45</v>
      </c>
      <c r="M55" s="13">
        <f t="shared" si="6"/>
        <v>4.6511627906976827</v>
      </c>
      <c r="N55" s="15"/>
      <c r="O55" s="12"/>
      <c r="P55" s="12"/>
      <c r="Q55" s="13"/>
      <c r="R55" s="15"/>
      <c r="S55" s="40" t="s">
        <v>66</v>
      </c>
      <c r="T55" s="15">
        <f t="shared" si="3"/>
        <v>364</v>
      </c>
      <c r="U55" s="15">
        <f t="shared" si="4"/>
        <v>360</v>
      </c>
      <c r="V55" s="41">
        <f t="shared" si="5"/>
        <v>98.901098901098905</v>
      </c>
    </row>
    <row r="56" spans="1:22" ht="15" customHeight="1" x14ac:dyDescent="0.25">
      <c r="A56" s="2">
        <v>50</v>
      </c>
      <c r="B56" s="10" t="s">
        <v>49</v>
      </c>
      <c r="C56" s="23">
        <v>152</v>
      </c>
      <c r="D56" s="12">
        <v>151</v>
      </c>
      <c r="E56" s="13">
        <f t="shared" si="0"/>
        <v>-0.65789473684209554</v>
      </c>
      <c r="F56" s="14"/>
      <c r="G56" s="23">
        <v>461</v>
      </c>
      <c r="H56" s="12">
        <v>466</v>
      </c>
      <c r="I56" s="13">
        <f t="shared" si="1"/>
        <v>1.084598698481571</v>
      </c>
      <c r="J56" s="14"/>
      <c r="K56" s="23">
        <v>245</v>
      </c>
      <c r="L56" s="12">
        <v>240</v>
      </c>
      <c r="M56" s="13">
        <f t="shared" si="6"/>
        <v>-2.0408163265306172</v>
      </c>
      <c r="N56" s="15"/>
      <c r="O56" s="12"/>
      <c r="P56" s="12"/>
      <c r="Q56" s="13"/>
      <c r="R56" s="15"/>
      <c r="S56" s="40" t="s">
        <v>66</v>
      </c>
      <c r="T56" s="15">
        <f t="shared" si="3"/>
        <v>858</v>
      </c>
      <c r="U56" s="15">
        <f t="shared" si="4"/>
        <v>857</v>
      </c>
      <c r="V56" s="41">
        <f t="shared" si="5"/>
        <v>99.883449883449885</v>
      </c>
    </row>
    <row r="57" spans="1:22" ht="15" customHeight="1" x14ac:dyDescent="0.25">
      <c r="A57" s="2"/>
      <c r="B57" s="10" t="s">
        <v>69</v>
      </c>
      <c r="C57" s="23">
        <v>196</v>
      </c>
      <c r="D57" s="12">
        <v>202</v>
      </c>
      <c r="E57" s="13">
        <f t="shared" si="0"/>
        <v>3.0612244897959044</v>
      </c>
      <c r="F57" s="14"/>
      <c r="G57" s="23">
        <v>140</v>
      </c>
      <c r="H57" s="12">
        <v>144</v>
      </c>
      <c r="I57" s="13">
        <f t="shared" si="1"/>
        <v>2.857142857142847</v>
      </c>
      <c r="J57" s="14"/>
      <c r="K57" s="23">
        <v>0</v>
      </c>
      <c r="L57" s="12">
        <v>0</v>
      </c>
      <c r="M57" s="13"/>
      <c r="N57" s="15"/>
      <c r="O57" s="12"/>
      <c r="P57" s="12"/>
      <c r="Q57" s="13"/>
      <c r="R57" s="15"/>
      <c r="S57" s="40" t="s">
        <v>66</v>
      </c>
      <c r="T57" s="15">
        <f t="shared" si="3"/>
        <v>336</v>
      </c>
      <c r="U57" s="15">
        <f t="shared" si="4"/>
        <v>346</v>
      </c>
      <c r="V57" s="41">
        <f t="shared" si="5"/>
        <v>102.97619047619047</v>
      </c>
    </row>
    <row r="58" spans="1:22" ht="23.25" customHeight="1" x14ac:dyDescent="0.25">
      <c r="A58" s="2"/>
      <c r="B58" s="8" t="s">
        <v>70</v>
      </c>
      <c r="C58" s="23">
        <v>1025</v>
      </c>
      <c r="D58" s="12">
        <v>1022</v>
      </c>
      <c r="E58" s="13">
        <f t="shared" si="0"/>
        <v>-0.29268292682927211</v>
      </c>
      <c r="F58" s="14"/>
      <c r="G58" s="23">
        <v>710</v>
      </c>
      <c r="H58" s="12">
        <v>702</v>
      </c>
      <c r="I58" s="13">
        <f t="shared" si="1"/>
        <v>-1.1267605633802873</v>
      </c>
      <c r="J58" s="14"/>
      <c r="K58" s="23">
        <v>106</v>
      </c>
      <c r="L58" s="12">
        <v>106</v>
      </c>
      <c r="M58" s="13">
        <f t="shared" si="6"/>
        <v>0</v>
      </c>
      <c r="N58" s="15"/>
      <c r="O58" s="12"/>
      <c r="P58" s="12"/>
      <c r="Q58" s="13"/>
      <c r="R58" s="15"/>
      <c r="S58" s="40" t="s">
        <v>66</v>
      </c>
      <c r="T58" s="15">
        <f t="shared" si="3"/>
        <v>1841</v>
      </c>
      <c r="U58" s="15">
        <f t="shared" si="4"/>
        <v>1830</v>
      </c>
      <c r="V58" s="41">
        <f t="shared" si="5"/>
        <v>99.402498642042374</v>
      </c>
    </row>
    <row r="59" spans="1:22" s="7" customFormat="1" ht="15" customHeight="1" x14ac:dyDescent="0.25">
      <c r="A59" s="6"/>
      <c r="B59" s="9" t="s">
        <v>51</v>
      </c>
      <c r="C59" s="16">
        <f>SUM(C7:C58)</f>
        <v>23283</v>
      </c>
      <c r="D59" s="16">
        <f>SUM(D7:D58)</f>
        <v>23213</v>
      </c>
      <c r="E59" s="17"/>
      <c r="F59" s="17"/>
      <c r="G59" s="16">
        <f>SUM(G7:G58)</f>
        <v>24993</v>
      </c>
      <c r="H59" s="16">
        <f>SUM(H7:H58)</f>
        <v>24847</v>
      </c>
      <c r="I59" s="17"/>
      <c r="J59" s="17"/>
      <c r="K59" s="16">
        <f>SUM(K7:K58)</f>
        <v>4001</v>
      </c>
      <c r="L59" s="16">
        <f>SUM(L7:L58)</f>
        <v>3973</v>
      </c>
      <c r="M59" s="18"/>
      <c r="N59" s="17"/>
      <c r="O59" s="16">
        <f>SUM(O7:O58)</f>
        <v>140</v>
      </c>
      <c r="P59" s="16">
        <f>SUM(P7:P58)</f>
        <v>141</v>
      </c>
      <c r="Q59" s="17"/>
      <c r="R59" s="17"/>
      <c r="S59" s="42" t="s">
        <v>66</v>
      </c>
      <c r="T59" s="15">
        <f t="shared" si="3"/>
        <v>52417</v>
      </c>
      <c r="U59" s="15">
        <f t="shared" si="4"/>
        <v>52174</v>
      </c>
      <c r="V59" s="41">
        <f t="shared" si="5"/>
        <v>99.536409943338981</v>
      </c>
    </row>
    <row r="62" spans="1:22" x14ac:dyDescent="0.25">
      <c r="B62" s="3"/>
    </row>
    <row r="63" spans="1:22" x14ac:dyDescent="0.25">
      <c r="B63" s="3"/>
    </row>
    <row r="64" spans="1:2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</sheetData>
  <mergeCells count="16">
    <mergeCell ref="S3:S5"/>
    <mergeCell ref="A1:V1"/>
    <mergeCell ref="B2:V2"/>
    <mergeCell ref="C3:F3"/>
    <mergeCell ref="G3:J3"/>
    <mergeCell ref="O3:R3"/>
    <mergeCell ref="K3:N3"/>
    <mergeCell ref="T3:T5"/>
    <mergeCell ref="U3:U5"/>
    <mergeCell ref="V3:V5"/>
    <mergeCell ref="O4:R4"/>
    <mergeCell ref="A3:A5"/>
    <mergeCell ref="B3:B5"/>
    <mergeCell ref="C4:F4"/>
    <mergeCell ref="G4:J4"/>
    <mergeCell ref="K4:N4"/>
  </mergeCells>
  <pageMargins left="0.11811023622047245" right="0.70866141732283472" top="0.35433070866141736" bottom="0.15748031496062992" header="0.31496062992125984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2023-07-17T14:48:00Z</cp:lastPrinted>
  <dcterms:created xsi:type="dcterms:W3CDTF">2016-06-30T11:33:14Z</dcterms:created>
  <dcterms:modified xsi:type="dcterms:W3CDTF">2023-07-18T09:50:31Z</dcterms:modified>
</cp:coreProperties>
</file>